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EXPRESS\home\事業部\01　発信文書\令和4年度\全建事発第XXX号　品確法に基づく運用指針の運用状況等に関するアンケートについて（協力依頼）\"/>
    </mc:Choice>
  </mc:AlternateContent>
  <xr:revisionPtr revIDLastSave="0" documentId="13_ncr:1_{EDF2102F-B0F1-43F1-96F3-89AD132809CB}" xr6:coauthVersionLast="47" xr6:coauthVersionMax="47" xr10:uidLastSave="{00000000-0000-0000-0000-000000000000}"/>
  <workbookProtection workbookAlgorithmName="SHA-512" workbookHashValue="SYsu75SV4XPe1uOx3odbPnNQGK6Jii7bPQ4tDJwyK8LykdzM9giinB8Bi1ov2TbV/Rgn2rZUmq49d3AJ83mC7g==" workbookSaltValue="1RJzdFR3OOK9Q03vZk8mUw==" workbookSpinCount="100000" lockStructure="1"/>
  <bookViews>
    <workbookView xWindow="28680" yWindow="-120" windowWidth="29040" windowHeight="15840" xr2:uid="{00000000-000D-0000-FFFF-FFFF00000000}"/>
  </bookViews>
  <sheets>
    <sheet name="別添3 実施状況調査票（企業用）" sheetId="5" r:id="rId1"/>
    <sheet name="プルダウン" sheetId="6" state="hidden" r:id="rId2"/>
  </sheets>
  <definedNames>
    <definedName name="_xlnm.Print_Area" localSheetId="0">'別添3 実施状況調査票（企業用）'!$A$1:$AT$1057</definedName>
    <definedName name="国交省等級">プルダウン!$E$3:$E$6</definedName>
    <definedName name="選択肢02">プルダウン!$I$3:$I$4</definedName>
    <definedName name="選択肢03">プルダウン!$J$3:$J$5</definedName>
    <definedName name="選択肢04">プルダウン!$K$3:$K$6</definedName>
    <definedName name="選択肢05">プルダウン!$L$3:$L$7</definedName>
    <definedName name="選択肢06">プルダウン!$M$3:$M$8</definedName>
    <definedName name="選択肢07">プルダウン!$N$3:$N$9</definedName>
    <definedName name="選択肢08">プルダウン!$O$3:$O$10</definedName>
    <definedName name="選択肢09">プルダウン!$P$3:$P$11</definedName>
    <definedName name="選択肢10">プルダウン!$Q$3:$Q$12</definedName>
    <definedName name="選択肢11">プルダウン!$R$3:$R$13</definedName>
    <definedName name="選択肢12">プルダウン!$S$3:$S$14</definedName>
    <definedName name="選択肢13">プルダウン!$T$3:$T$15</definedName>
    <definedName name="選択肢14">プルダウン!$U$3:$U$16</definedName>
    <definedName name="選択肢15">プルダウン!$V$3:$V$17</definedName>
    <definedName name="選択肢16">プルダウン!$W$3:$W$18</definedName>
    <definedName name="選択肢17">プルダウン!$X$3:$X$19</definedName>
    <definedName name="都道府県ﾘｽﾄ">プルダウン!$A$3:$A$49</definedName>
    <definedName name="都道府県等級">プルダウン!$G$3:$G$6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891" i="5" l="1"/>
  <c r="AH875" i="5"/>
  <c r="AF827" i="5"/>
  <c r="AI624" i="5"/>
  <c r="AD578" i="5"/>
  <c r="AI504" i="5"/>
  <c r="R312" i="5"/>
  <c r="AB438" i="5"/>
  <c r="AB431" i="5"/>
  <c r="AC498" i="5"/>
  <c r="V593" i="5"/>
  <c r="R748" i="5"/>
  <c r="R755" i="5"/>
  <c r="R762" i="5"/>
  <c r="R769" i="5"/>
  <c r="J794" i="5"/>
  <c r="R795" i="5"/>
  <c r="R788" i="5"/>
  <c r="R781" i="5"/>
  <c r="D866" i="5"/>
  <c r="J734" i="5"/>
  <c r="L985" i="5"/>
  <c r="J985" i="5"/>
  <c r="L983" i="5"/>
  <c r="J983" i="5"/>
  <c r="L981" i="5"/>
  <c r="J981" i="5"/>
  <c r="J956" i="5"/>
  <c r="J954" i="5"/>
  <c r="J952" i="5"/>
  <c r="L956" i="5"/>
  <c r="L954" i="5"/>
  <c r="L952" i="5"/>
  <c r="D897" i="5"/>
  <c r="D739" i="5"/>
  <c r="D617" i="5"/>
  <c r="D571" i="5"/>
  <c r="D552" i="5"/>
  <c r="D504" i="5"/>
  <c r="D484" i="5"/>
  <c r="D408" i="5"/>
  <c r="L365" i="5"/>
  <c r="L358" i="5"/>
  <c r="L341" i="5"/>
  <c r="D312" i="5"/>
  <c r="J183" i="5"/>
  <c r="J181" i="5"/>
  <c r="J179" i="5"/>
  <c r="J171" i="5"/>
  <c r="J169" i="5"/>
  <c r="D160" i="5"/>
  <c r="J117" i="5"/>
  <c r="J115" i="5"/>
  <c r="J113" i="5"/>
  <c r="J105" i="5"/>
  <c r="J103" i="5"/>
  <c r="D939" i="5"/>
  <c r="D1022" i="5"/>
  <c r="D667" i="5" l="1"/>
  <c r="AC1010" i="5" l="1"/>
  <c r="Z906" i="5" l="1"/>
  <c r="AI860" i="5"/>
  <c r="AB424" i="5" l="1"/>
  <c r="L169" i="5"/>
  <c r="W1035" i="5" l="1"/>
  <c r="AJ1030" i="5"/>
  <c r="AI843" i="5"/>
  <c r="AI606" i="5"/>
  <c r="AA531" i="5"/>
  <c r="AA528" i="5"/>
  <c r="AA525" i="5"/>
  <c r="AA523" i="5"/>
  <c r="AB417" i="5"/>
  <c r="L183" i="5"/>
  <c r="L181" i="5"/>
  <c r="L179" i="5"/>
  <c r="L171" i="5"/>
  <c r="L117" i="5"/>
  <c r="L115" i="5"/>
  <c r="L113" i="5"/>
  <c r="L105" i="5"/>
  <c r="L103" i="5"/>
  <c r="Y35" i="5"/>
  <c r="I35" i="5"/>
</calcChain>
</file>

<file path=xl/sharedStrings.xml><?xml version="1.0" encoding="utf-8"?>
<sst xmlns="http://schemas.openxmlformats.org/spreadsheetml/2006/main" count="1167" uniqueCount="540">
  <si>
    <t>【企業情報】</t>
    <phoneticPr fontId="2"/>
  </si>
  <si>
    <t>等級</t>
    <rPh sb="0" eb="2">
      <t>トウキュウ</t>
    </rPh>
    <phoneticPr fontId="2"/>
  </si>
  <si>
    <t>都道府県</t>
    <rPh sb="0" eb="4">
      <t>トドウフケン</t>
    </rPh>
    <phoneticPr fontId="2"/>
  </si>
  <si>
    <t>国</t>
    <rPh sb="0" eb="1">
      <t>クニ</t>
    </rPh>
    <phoneticPr fontId="2"/>
  </si>
  <si>
    <t>国土交通省</t>
  </si>
  <si>
    <t>１．１千万円未満</t>
    <rPh sb="3" eb="6">
      <t>センマンエン</t>
    </rPh>
    <rPh sb="6" eb="8">
      <t>ミマン</t>
    </rPh>
    <phoneticPr fontId="2"/>
  </si>
  <si>
    <t>≪入力について≫
・緑色の囲みは選択肢から回答を選択してください。（プルダウンが表示されます）
・複数回答（該当するものをすべてチェック）するものは、回答欄にチェックを選択（記入）してください。
・水色の囲みは直接入力をお願いします。</t>
    <phoneticPr fontId="2"/>
  </si>
  <si>
    <t>都道府県</t>
    <phoneticPr fontId="2"/>
  </si>
  <si>
    <t>回答</t>
    <rPh sb="0" eb="2">
      <t>カイトウ</t>
    </rPh>
    <phoneticPr fontId="2"/>
  </si>
  <si>
    <t>１．良い</t>
    <rPh sb="2" eb="3">
      <t>ヨ</t>
    </rPh>
    <phoneticPr fontId="2"/>
  </si>
  <si>
    <t>その他</t>
    <rPh sb="2" eb="3">
      <t>タ</t>
    </rPh>
    <phoneticPr fontId="2"/>
  </si>
  <si>
    <t>競争の激化</t>
    <phoneticPr fontId="2"/>
  </si>
  <si>
    <t>４．悪くなってきた</t>
    <phoneticPr fontId="2"/>
  </si>
  <si>
    <t>２．良くなってきた</t>
    <phoneticPr fontId="2"/>
  </si>
  <si>
    <t>３．変わらない</t>
    <phoneticPr fontId="2"/>
  </si>
  <si>
    <t>５．悪い</t>
    <phoneticPr fontId="2"/>
  </si>
  <si>
    <t>４．その他</t>
    <phoneticPr fontId="2"/>
  </si>
  <si>
    <t>２．手放していない・維持している</t>
    <phoneticPr fontId="2"/>
  </si>
  <si>
    <t>３．拡充・拡大した</t>
    <phoneticPr fontId="2"/>
  </si>
  <si>
    <t>自然減（定年／老朽化）</t>
    <phoneticPr fontId="2"/>
  </si>
  <si>
    <t>事業の集中、効率化</t>
    <rPh sb="0" eb="2">
      <t>ジギョウ</t>
    </rPh>
    <rPh sb="3" eb="5">
      <t>シュウチュウ</t>
    </rPh>
    <rPh sb="6" eb="9">
      <t>コウリツカ</t>
    </rPh>
    <phoneticPr fontId="2"/>
  </si>
  <si>
    <t>人件費・経費の上昇等（収益性悪化）</t>
    <phoneticPr fontId="2"/>
  </si>
  <si>
    <t>受注の減少</t>
    <phoneticPr fontId="2"/>
  </si>
  <si>
    <t>品確法に基づく「発注関係事務の運用に関する指針（運用指針）」
の運用状況等に関するアンケート調査票</t>
    <rPh sb="0" eb="3">
      <t>ヒンカクホウ</t>
    </rPh>
    <rPh sb="4" eb="5">
      <t>モト</t>
    </rPh>
    <rPh sb="8" eb="10">
      <t>ハッチュウ</t>
    </rPh>
    <rPh sb="10" eb="12">
      <t>カンケイ</t>
    </rPh>
    <rPh sb="12" eb="14">
      <t>ジム</t>
    </rPh>
    <rPh sb="15" eb="17">
      <t>ウンヨウ</t>
    </rPh>
    <rPh sb="18" eb="19">
      <t>カン</t>
    </rPh>
    <rPh sb="21" eb="23">
      <t>シシン</t>
    </rPh>
    <rPh sb="24" eb="26">
      <t>ウンヨウ</t>
    </rPh>
    <rPh sb="26" eb="28">
      <t>シシン</t>
    </rPh>
    <rPh sb="32" eb="34">
      <t>ウンヨウ</t>
    </rPh>
    <rPh sb="36" eb="37">
      <t>トウ</t>
    </rPh>
    <phoneticPr fontId="6"/>
  </si>
  <si>
    <t>１．貴社の所在地</t>
    <rPh sb="2" eb="4">
      <t>キシャ</t>
    </rPh>
    <rPh sb="5" eb="8">
      <t>ショザイチ</t>
    </rPh>
    <phoneticPr fontId="2"/>
  </si>
  <si>
    <t>２．貴社の等級</t>
    <rPh sb="2" eb="4">
      <t>キシャ</t>
    </rPh>
    <rPh sb="5" eb="7">
      <t>トウキュウ</t>
    </rPh>
    <phoneticPr fontId="2"/>
  </si>
  <si>
    <t>１．１０人未満</t>
    <rPh sb="4" eb="5">
      <t>ヒト</t>
    </rPh>
    <rPh sb="5" eb="7">
      <t>ミマン</t>
    </rPh>
    <phoneticPr fontId="2"/>
  </si>
  <si>
    <t>２．１０人以上３０人未満</t>
    <rPh sb="4" eb="5">
      <t>ヒト</t>
    </rPh>
    <rPh sb="5" eb="7">
      <t>イジョウ</t>
    </rPh>
    <rPh sb="9" eb="10">
      <t>ヒト</t>
    </rPh>
    <rPh sb="10" eb="12">
      <t>ミマン</t>
    </rPh>
    <phoneticPr fontId="2"/>
  </si>
  <si>
    <t>３．３０人以上５０人未満</t>
    <rPh sb="4" eb="5">
      <t>ヒト</t>
    </rPh>
    <rPh sb="5" eb="7">
      <t>イジョウ</t>
    </rPh>
    <rPh sb="9" eb="10">
      <t>ヒト</t>
    </rPh>
    <phoneticPr fontId="2"/>
  </si>
  <si>
    <t>４．５０人以上１００人未満</t>
    <rPh sb="4" eb="5">
      <t>ヒト</t>
    </rPh>
    <rPh sb="5" eb="7">
      <t>イジョウ</t>
    </rPh>
    <rPh sb="10" eb="11">
      <t>ヒト</t>
    </rPh>
    <rPh sb="11" eb="13">
      <t>ミマン</t>
    </rPh>
    <phoneticPr fontId="2"/>
  </si>
  <si>
    <t>１．２億円未満</t>
    <rPh sb="4" eb="5">
      <t>エン</t>
    </rPh>
    <rPh sb="5" eb="7">
      <t>ミマン</t>
    </rPh>
    <phoneticPr fontId="2"/>
  </si>
  <si>
    <t>２．２億円以上５億円未満</t>
    <rPh sb="3" eb="5">
      <t>オクエン</t>
    </rPh>
    <rPh sb="5" eb="7">
      <t>イジョウ</t>
    </rPh>
    <rPh sb="9" eb="10">
      <t>エン</t>
    </rPh>
    <rPh sb="10" eb="12">
      <t>ミマン</t>
    </rPh>
    <phoneticPr fontId="2"/>
  </si>
  <si>
    <t>３．５億円以上１０億円未満</t>
    <rPh sb="3" eb="4">
      <t>オク</t>
    </rPh>
    <phoneticPr fontId="2"/>
  </si>
  <si>
    <t>４．１０億円以上５０億円未満</t>
    <rPh sb="4" eb="6">
      <t>オクエン</t>
    </rPh>
    <rPh sb="6" eb="8">
      <t>イジョウ</t>
    </rPh>
    <rPh sb="10" eb="12">
      <t>オクエン</t>
    </rPh>
    <rPh sb="12" eb="14">
      <t>ミマン</t>
    </rPh>
    <phoneticPr fontId="2"/>
  </si>
  <si>
    <t>６．１００億円以上</t>
    <rPh sb="5" eb="7">
      <t>オクエン</t>
    </rPh>
    <rPh sb="7" eb="9">
      <t>イジョウ</t>
    </rPh>
    <phoneticPr fontId="2"/>
  </si>
  <si>
    <t>５．５０億円以上１００億円未満</t>
    <rPh sb="4" eb="6">
      <t>オクエン</t>
    </rPh>
    <rPh sb="6" eb="8">
      <t>イジョウ</t>
    </rPh>
    <rPh sb="11" eb="13">
      <t>オクエン</t>
    </rPh>
    <rPh sb="13" eb="15">
      <t>ミマン</t>
    </rPh>
    <phoneticPr fontId="2"/>
  </si>
  <si>
    <t>６．１０億円以上</t>
    <rPh sb="4" eb="6">
      <t>オクエン</t>
    </rPh>
    <rPh sb="6" eb="8">
      <t>イジョウ</t>
    </rPh>
    <phoneticPr fontId="2"/>
  </si>
  <si>
    <t>５．１００人以上２００人未満</t>
    <rPh sb="5" eb="6">
      <t>ヒト</t>
    </rPh>
    <rPh sb="6" eb="8">
      <t>イジョウ</t>
    </rPh>
    <rPh sb="11" eb="12">
      <t>ニン</t>
    </rPh>
    <rPh sb="12" eb="14">
      <t>ミマン</t>
    </rPh>
    <phoneticPr fontId="2"/>
  </si>
  <si>
    <t>６．２００人以上</t>
    <rPh sb="5" eb="6">
      <t>ヒト</t>
    </rPh>
    <rPh sb="6" eb="8">
      <t>イジョウ</t>
    </rPh>
    <phoneticPr fontId="2"/>
  </si>
  <si>
    <t>１．（ほぼ）行われている</t>
    <rPh sb="6" eb="7">
      <t>オコナ</t>
    </rPh>
    <phoneticPr fontId="2"/>
  </si>
  <si>
    <t>２．（あまり）行われていない</t>
    <rPh sb="7" eb="8">
      <t>オコナ</t>
    </rPh>
    <phoneticPr fontId="2"/>
  </si>
  <si>
    <t>１．（ほぼ）されている</t>
  </si>
  <si>
    <t>１．（ほぼ）されている</t>
    <phoneticPr fontId="2"/>
  </si>
  <si>
    <t>２．（あまり）されていない</t>
  </si>
  <si>
    <t>４．不明</t>
  </si>
  <si>
    <t>４．不明</t>
    <phoneticPr fontId="2"/>
  </si>
  <si>
    <t>２．（あまり）されていない</t>
    <phoneticPr fontId="2"/>
  </si>
  <si>
    <t>３．不明</t>
    <phoneticPr fontId="2"/>
  </si>
  <si>
    <t>　　　審査会など）は行われていますか？</t>
    <phoneticPr fontId="2"/>
  </si>
  <si>
    <t>１．あり</t>
    <phoneticPr fontId="2"/>
  </si>
  <si>
    <t>２．なし</t>
    <phoneticPr fontId="2"/>
  </si>
  <si>
    <t>３．不明</t>
    <phoneticPr fontId="2"/>
  </si>
  <si>
    <t>２．進んでいない</t>
    <rPh sb="2" eb="3">
      <t>スス</t>
    </rPh>
    <phoneticPr fontId="2"/>
  </si>
  <si>
    <t>２．貴社の状況の変化について</t>
    <rPh sb="2" eb="4">
      <t>キシャ</t>
    </rPh>
    <rPh sb="5" eb="7">
      <t>ジョウキョウ</t>
    </rPh>
    <rPh sb="8" eb="10">
      <t>ヘンカ</t>
    </rPh>
    <phoneticPr fontId="2"/>
  </si>
  <si>
    <t>３．地域建設業の持続性確保について</t>
    <rPh sb="2" eb="4">
      <t>チイキ</t>
    </rPh>
    <rPh sb="4" eb="7">
      <t>ケンセツギョウ</t>
    </rPh>
    <rPh sb="8" eb="11">
      <t>ジゾクセイ</t>
    </rPh>
    <rPh sb="11" eb="13">
      <t>カクホ</t>
    </rPh>
    <phoneticPr fontId="2"/>
  </si>
  <si>
    <t>１．黒字であった</t>
    <rPh sb="2" eb="4">
      <t>クロジ</t>
    </rPh>
    <phoneticPr fontId="2"/>
  </si>
  <si>
    <t>２．利益なし</t>
    <rPh sb="2" eb="4">
      <t>リエキ</t>
    </rPh>
    <phoneticPr fontId="2"/>
  </si>
  <si>
    <t>３．赤字であった</t>
    <rPh sb="2" eb="4">
      <t>アカジ</t>
    </rPh>
    <phoneticPr fontId="2"/>
  </si>
  <si>
    <t>４．その他</t>
    <rPh sb="4" eb="5">
      <t>タ</t>
    </rPh>
    <phoneticPr fontId="2"/>
  </si>
  <si>
    <t>４．生産性向上の取組みについて</t>
    <rPh sb="2" eb="5">
      <t>セイサンセイ</t>
    </rPh>
    <rPh sb="5" eb="7">
      <t>コウジョウ</t>
    </rPh>
    <rPh sb="8" eb="10">
      <t>トリク</t>
    </rPh>
    <phoneticPr fontId="2"/>
  </si>
  <si>
    <t>５．災害時における対応について</t>
    <rPh sb="2" eb="4">
      <t>サイガイ</t>
    </rPh>
    <rPh sb="4" eb="5">
      <t>ジ</t>
    </rPh>
    <rPh sb="9" eb="11">
      <t>タイオウ</t>
    </rPh>
    <phoneticPr fontId="2"/>
  </si>
  <si>
    <t>３．不明</t>
    <rPh sb="2" eb="4">
      <t>フメイ</t>
    </rPh>
    <phoneticPr fontId="2"/>
  </si>
  <si>
    <t>１．策定している</t>
    <rPh sb="2" eb="4">
      <t>サクテイ</t>
    </rPh>
    <phoneticPr fontId="2"/>
  </si>
  <si>
    <t>２．策定予定である</t>
    <rPh sb="2" eb="4">
      <t>サクテイ</t>
    </rPh>
    <rPh sb="4" eb="6">
      <t>ヨテイ</t>
    </rPh>
    <phoneticPr fontId="2"/>
  </si>
  <si>
    <t>その他</t>
    <rPh sb="2" eb="3">
      <t>タ</t>
    </rPh>
    <phoneticPr fontId="1"/>
  </si>
  <si>
    <t>官積算への適切な反映</t>
    <rPh sb="0" eb="1">
      <t>カン</t>
    </rPh>
    <rPh sb="1" eb="3">
      <t>セキサン</t>
    </rPh>
    <rPh sb="5" eb="7">
      <t>テキセツ</t>
    </rPh>
    <rPh sb="8" eb="10">
      <t>ハンエイ</t>
    </rPh>
    <phoneticPr fontId="1"/>
  </si>
  <si>
    <t>工事成績への適切な加点措置</t>
    <rPh sb="0" eb="2">
      <t>コウジ</t>
    </rPh>
    <rPh sb="2" eb="4">
      <t>セイセキ</t>
    </rPh>
    <rPh sb="6" eb="8">
      <t>テキセツ</t>
    </rPh>
    <rPh sb="9" eb="11">
      <t>カテン</t>
    </rPh>
    <rPh sb="11" eb="13">
      <t>ソチ</t>
    </rPh>
    <phoneticPr fontId="1"/>
  </si>
  <si>
    <t>３．入札参加なし</t>
    <rPh sb="2" eb="4">
      <t>ニュウサツ</t>
    </rPh>
    <rPh sb="4" eb="6">
      <t>サンカ</t>
    </rPh>
    <phoneticPr fontId="2"/>
  </si>
  <si>
    <t>３．受注工事なし</t>
    <rPh sb="2" eb="4">
      <t>ジュチュウ</t>
    </rPh>
    <rPh sb="4" eb="6">
      <t>コウジ</t>
    </rPh>
    <phoneticPr fontId="2"/>
  </si>
  <si>
    <t>３．不調・不落なし</t>
    <rPh sb="2" eb="4">
      <t>フチョウ</t>
    </rPh>
    <rPh sb="5" eb="7">
      <t>フラク</t>
    </rPh>
    <phoneticPr fontId="2"/>
  </si>
  <si>
    <t>１．（ほぼ）とられている</t>
  </si>
  <si>
    <t>１．（ほぼ）とられている</t>
    <phoneticPr fontId="2"/>
  </si>
  <si>
    <t>２．（あまり）とられていない</t>
  </si>
  <si>
    <t>２．（あまり）とられていない</t>
    <phoneticPr fontId="2"/>
  </si>
  <si>
    <t>発注量の減少</t>
    <rPh sb="2" eb="3">
      <t>リョウ</t>
    </rPh>
    <phoneticPr fontId="2"/>
  </si>
  <si>
    <t>技術者の不足</t>
    <rPh sb="4" eb="6">
      <t>フソク</t>
    </rPh>
    <phoneticPr fontId="2"/>
  </si>
  <si>
    <t>受注の減少</t>
    <rPh sb="0" eb="2">
      <t>ジュチュウ</t>
    </rPh>
    <rPh sb="3" eb="5">
      <t>ゲンショウ</t>
    </rPh>
    <phoneticPr fontId="2"/>
  </si>
  <si>
    <t>競争の激化</t>
    <rPh sb="0" eb="2">
      <t>キョウソウ</t>
    </rPh>
    <rPh sb="3" eb="5">
      <t>ゲキカ</t>
    </rPh>
    <phoneticPr fontId="2"/>
  </si>
  <si>
    <t>変更契約の不徹底</t>
    <rPh sb="0" eb="2">
      <t>ヘンコウ</t>
    </rPh>
    <rPh sb="2" eb="4">
      <t>ケイヤク</t>
    </rPh>
    <rPh sb="5" eb="8">
      <t>フテッテイ</t>
    </rPh>
    <phoneticPr fontId="2"/>
  </si>
  <si>
    <t>ＩＣＴ施工</t>
    <rPh sb="3" eb="5">
      <t>セコウ</t>
    </rPh>
    <phoneticPr fontId="1"/>
  </si>
  <si>
    <t>（</t>
    <phoneticPr fontId="2"/>
  </si>
  <si>
    <t>）</t>
    <phoneticPr fontId="2"/>
  </si>
  <si>
    <t>１．積極的に取り組む</t>
    <rPh sb="2" eb="5">
      <t>セッキョクテキ</t>
    </rPh>
    <rPh sb="6" eb="7">
      <t>ト</t>
    </rPh>
    <rPh sb="8" eb="9">
      <t>ク</t>
    </rPh>
    <phoneticPr fontId="1"/>
  </si>
  <si>
    <t>５．その他</t>
    <rPh sb="4" eb="5">
      <t>タ</t>
    </rPh>
    <phoneticPr fontId="2"/>
  </si>
  <si>
    <t>対象工事の拡大</t>
    <rPh sb="0" eb="2">
      <t>タイショウ</t>
    </rPh>
    <rPh sb="2" eb="4">
      <t>コウジ</t>
    </rPh>
    <rPh sb="5" eb="7">
      <t>カクダイ</t>
    </rPh>
    <phoneticPr fontId="1"/>
  </si>
  <si>
    <t>対象工事の活用範囲拡大（部分活用）</t>
    <rPh sb="0" eb="2">
      <t>タイショウ</t>
    </rPh>
    <rPh sb="2" eb="4">
      <t>コウジ</t>
    </rPh>
    <rPh sb="5" eb="7">
      <t>カツヨウ</t>
    </rPh>
    <rPh sb="7" eb="9">
      <t>ハンイ</t>
    </rPh>
    <rPh sb="9" eb="11">
      <t>カクダイ</t>
    </rPh>
    <rPh sb="12" eb="14">
      <t>ブブン</t>
    </rPh>
    <rPh sb="14" eb="16">
      <t>カツヨウ</t>
    </rPh>
    <phoneticPr fontId="1"/>
  </si>
  <si>
    <t>発注者側の人材育成･体制整備</t>
    <rPh sb="0" eb="3">
      <t>ハッチュウシャ</t>
    </rPh>
    <rPh sb="3" eb="4">
      <t>ガワ</t>
    </rPh>
    <rPh sb="5" eb="7">
      <t>ジンザイ</t>
    </rPh>
    <rPh sb="7" eb="9">
      <t>イクセイ</t>
    </rPh>
    <rPh sb="10" eb="12">
      <t>タイセイ</t>
    </rPh>
    <rPh sb="12" eb="14">
      <t>セイビ</t>
    </rPh>
    <phoneticPr fontId="1"/>
  </si>
  <si>
    <t>受注者側の人材育成･体制整備</t>
    <rPh sb="0" eb="3">
      <t>ジュチュウシャ</t>
    </rPh>
    <rPh sb="3" eb="4">
      <t>ガワ</t>
    </rPh>
    <rPh sb="5" eb="7">
      <t>ジンザイ</t>
    </rPh>
    <rPh sb="7" eb="9">
      <t>イクセイ</t>
    </rPh>
    <rPh sb="10" eb="12">
      <t>タイセイ</t>
    </rPh>
    <rPh sb="12" eb="14">
      <t>セイビ</t>
    </rPh>
    <phoneticPr fontId="1"/>
  </si>
  <si>
    <t>助成制度の拡充（人材育成･設備投資）</t>
    <rPh sb="0" eb="2">
      <t>ジョセイ</t>
    </rPh>
    <rPh sb="2" eb="4">
      <t>セイド</t>
    </rPh>
    <rPh sb="5" eb="7">
      <t>カクジュウ</t>
    </rPh>
    <rPh sb="8" eb="10">
      <t>ジンザイ</t>
    </rPh>
    <rPh sb="10" eb="12">
      <t>イクセイ</t>
    </rPh>
    <rPh sb="13" eb="15">
      <t>セツビ</t>
    </rPh>
    <rPh sb="15" eb="17">
      <t>トウシ</t>
    </rPh>
    <phoneticPr fontId="1"/>
  </si>
  <si>
    <t>３．策定したいができない</t>
    <rPh sb="2" eb="4">
      <t>サクテイ</t>
    </rPh>
    <phoneticPr fontId="2"/>
  </si>
  <si>
    <t>４．策定の必要性を感じていない</t>
    <rPh sb="2" eb="4">
      <t>サクテイ</t>
    </rPh>
    <rPh sb="5" eb="8">
      <t>ヒツヨウセイ</t>
    </rPh>
    <rPh sb="9" eb="10">
      <t>カン</t>
    </rPh>
    <phoneticPr fontId="2"/>
  </si>
  <si>
    <t xml:space="preserve">
</t>
    <phoneticPr fontId="2"/>
  </si>
  <si>
    <r>
      <t>市区町村</t>
    </r>
    <r>
      <rPr>
        <sz val="8"/>
        <color theme="1"/>
        <rFont val="ＭＳ ゴシック"/>
        <family val="3"/>
        <charset val="128"/>
      </rPr>
      <t>（※）</t>
    </r>
    <rPh sb="0" eb="2">
      <t>シク</t>
    </rPh>
    <rPh sb="2" eb="4">
      <t>チョウソン</t>
    </rPh>
    <phoneticPr fontId="2"/>
  </si>
  <si>
    <t>　（該当項目のみご記入ください。）</t>
    <rPh sb="2" eb="4">
      <t>ガイトウ</t>
    </rPh>
    <rPh sb="4" eb="6">
      <t>コウモク</t>
    </rPh>
    <rPh sb="9" eb="11">
      <t>キニュウ</t>
    </rPh>
    <phoneticPr fontId="2"/>
  </si>
  <si>
    <t>○ 一般土木</t>
    <rPh sb="2" eb="4">
      <t>イッパン</t>
    </rPh>
    <rPh sb="4" eb="6">
      <t>ドボク</t>
    </rPh>
    <phoneticPr fontId="2"/>
  </si>
  <si>
    <r>
      <t>　※</t>
    </r>
    <r>
      <rPr>
        <b/>
        <u/>
        <sz val="12"/>
        <color rgb="FFFF0000"/>
        <rFont val="ＭＳ ゴシック"/>
        <family val="3"/>
        <charset val="128"/>
      </rPr>
      <t>直近（または直近１年間）</t>
    </r>
    <r>
      <rPr>
        <b/>
        <sz val="12"/>
        <color rgb="FFFF0000"/>
        <rFont val="ＭＳ ゴシック"/>
        <family val="3"/>
        <charset val="128"/>
      </rPr>
      <t>における運用状況等についてお答えください。</t>
    </r>
    <rPh sb="8" eb="10">
      <t>チョッキン</t>
    </rPh>
    <rPh sb="18" eb="20">
      <t>ウンヨウ</t>
    </rPh>
    <rPh sb="20" eb="22">
      <t>ジョウキョウ</t>
    </rPh>
    <rPh sb="22" eb="23">
      <t>トウ</t>
    </rPh>
    <phoneticPr fontId="2"/>
  </si>
  <si>
    <t>　　　（該当するものすべてにチェックしてください）</t>
    <phoneticPr fontId="2"/>
  </si>
  <si>
    <t>（受注工事に関するもの）</t>
    <rPh sb="1" eb="3">
      <t>ジュチュウ</t>
    </rPh>
    <rPh sb="3" eb="5">
      <t>コウジ</t>
    </rPh>
    <rPh sb="6" eb="7">
      <t>カン</t>
    </rPh>
    <phoneticPr fontId="2"/>
  </si>
  <si>
    <t>新型コロナウイルス感染症の影響</t>
    <rPh sb="0" eb="2">
      <t>シンガタ</t>
    </rPh>
    <rPh sb="9" eb="12">
      <t>カンセンショウ</t>
    </rPh>
    <rPh sb="13" eb="15">
      <t>エイキョウ</t>
    </rPh>
    <phoneticPr fontId="2"/>
  </si>
  <si>
    <t>　国土交通省</t>
    <rPh sb="1" eb="3">
      <t>コクド</t>
    </rPh>
    <rPh sb="3" eb="6">
      <t>コウツウショウ</t>
    </rPh>
    <phoneticPr fontId="2"/>
  </si>
  <si>
    <r>
      <t>　その他の国</t>
    </r>
    <r>
      <rPr>
        <sz val="8"/>
        <color theme="1"/>
        <rFont val="ＭＳ ゴシック"/>
        <family val="3"/>
        <charset val="128"/>
      </rPr>
      <t>（※）</t>
    </r>
    <rPh sb="3" eb="4">
      <t>タ</t>
    </rPh>
    <rPh sb="5" eb="6">
      <t>クニ</t>
    </rPh>
    <phoneticPr fontId="2"/>
  </si>
  <si>
    <t>）</t>
    <phoneticPr fontId="2"/>
  </si>
  <si>
    <t>）</t>
    <phoneticPr fontId="2"/>
  </si>
  <si>
    <t>　　　　 ※ ＢＩＭ/ＣＩＭ（Building/Construction Information Modering,Management）</t>
    <phoneticPr fontId="1"/>
  </si>
  <si>
    <t>　　　の活用を通じて良かった点、悪かった点、課題や改善・要望する施策などについてお聞かせください。</t>
    <phoneticPr fontId="2"/>
  </si>
  <si>
    <t>　　　適正な見直しや随意契約の活用などの対応がとられましたか？</t>
    <phoneticPr fontId="2"/>
  </si>
  <si>
    <t>　　　主な要因は何ですか？（該当するものすべてにチェックしてください）</t>
    <phoneticPr fontId="2"/>
  </si>
  <si>
    <t>６．新型コロナウイルス感染症の影響について</t>
    <rPh sb="2" eb="4">
      <t>シンガタ</t>
    </rPh>
    <rPh sb="11" eb="13">
      <t>カンセン</t>
    </rPh>
    <rPh sb="13" eb="14">
      <t>ショウ</t>
    </rPh>
    <rPh sb="15" eb="17">
      <t>エイキョウ</t>
    </rPh>
    <phoneticPr fontId="2"/>
  </si>
  <si>
    <t>（事業運営全般に関するもの）</t>
    <rPh sb="1" eb="3">
      <t>ジギョウ</t>
    </rPh>
    <rPh sb="3" eb="5">
      <t>ウンエイ</t>
    </rPh>
    <rPh sb="5" eb="7">
      <t>ゼンパン</t>
    </rPh>
    <rPh sb="8" eb="9">
      <t>カン</t>
    </rPh>
    <phoneticPr fontId="2"/>
  </si>
  <si>
    <t>２．状況により取り組みたい（準備を進めたい）</t>
    <rPh sb="2" eb="4">
      <t>ジョウキョウ</t>
    </rPh>
    <rPh sb="7" eb="8">
      <t>ト</t>
    </rPh>
    <rPh sb="9" eb="10">
      <t>ク</t>
    </rPh>
    <rPh sb="14" eb="16">
      <t>ジュンビ</t>
    </rPh>
    <rPh sb="17" eb="18">
      <t>スス</t>
    </rPh>
    <phoneticPr fontId="1"/>
  </si>
  <si>
    <t>　　　（該当するものすべてにチェックしてください）</t>
    <phoneticPr fontId="2"/>
  </si>
  <si>
    <t xml:space="preserve">　　　　 （特に重要と思われるものすべてにチェックしてください） </t>
    <phoneticPr fontId="2"/>
  </si>
  <si>
    <t>　　　　 どの程度確保されていますか？</t>
    <rPh sb="7" eb="9">
      <t>テイド</t>
    </rPh>
    <rPh sb="9" eb="11">
      <t>カクホ</t>
    </rPh>
    <phoneticPr fontId="2"/>
  </si>
  <si>
    <t>４．取組予定なし（取組可能な工事がない）</t>
    <rPh sb="2" eb="3">
      <t>ト</t>
    </rPh>
    <rPh sb="3" eb="4">
      <t>ク</t>
    </rPh>
    <rPh sb="4" eb="6">
      <t>ヨテイ</t>
    </rPh>
    <rPh sb="9" eb="11">
      <t>トリクミ</t>
    </rPh>
    <rPh sb="11" eb="13">
      <t>カノウ</t>
    </rPh>
    <rPh sb="14" eb="16">
      <t>コウジ</t>
    </rPh>
    <phoneticPr fontId="2"/>
  </si>
  <si>
    <t>・</t>
    <phoneticPr fontId="2"/>
  </si>
  <si>
    <t>市区町村</t>
    <rPh sb="0" eb="2">
      <t>シク</t>
    </rPh>
    <rPh sb="2" eb="4">
      <t>チョウソン</t>
    </rPh>
    <phoneticPr fontId="2"/>
  </si>
  <si>
    <t>公共事業量の減少</t>
    <rPh sb="0" eb="2">
      <t>コウキョウ</t>
    </rPh>
    <rPh sb="2" eb="4">
      <t>ジギョウ</t>
    </rPh>
    <rPh sb="4" eb="5">
      <t>リョウ</t>
    </rPh>
    <rPh sb="6" eb="8">
      <t>ゲンショウ</t>
    </rPh>
    <phoneticPr fontId="2"/>
  </si>
  <si>
    <t>競争の激化</t>
    <phoneticPr fontId="2"/>
  </si>
  <si>
    <t>　　　資材・機材の実勢価格と積算価格に乖離が生じた場合、予定価格（変更契約を含む）は、見積りの</t>
    <rPh sb="28" eb="30">
      <t>ヨテイ</t>
    </rPh>
    <rPh sb="30" eb="32">
      <t>カカク</t>
    </rPh>
    <rPh sb="33" eb="35">
      <t>ヘンコウ</t>
    </rPh>
    <rPh sb="35" eb="37">
      <t>ケイヤク</t>
    </rPh>
    <rPh sb="38" eb="39">
      <t>フク</t>
    </rPh>
    <rPh sb="43" eb="45">
      <t>ミツ</t>
    </rPh>
    <phoneticPr fontId="1"/>
  </si>
  <si>
    <t>　　　活用などにより適切に設定されていますか？</t>
    <phoneticPr fontId="2"/>
  </si>
  <si>
    <t>　　　お聞かせください。</t>
    <phoneticPr fontId="2"/>
  </si>
  <si>
    <t>７．その他</t>
    <rPh sb="4" eb="5">
      <t>タ</t>
    </rPh>
    <phoneticPr fontId="2"/>
  </si>
  <si>
    <t>１．十分確保している</t>
    <rPh sb="2" eb="4">
      <t>ジュウブン</t>
    </rPh>
    <rPh sb="4" eb="6">
      <t>カクホ</t>
    </rPh>
    <phoneticPr fontId="2"/>
  </si>
  <si>
    <t>３．不足している</t>
    <rPh sb="2" eb="4">
      <t>フソク</t>
    </rPh>
    <phoneticPr fontId="2"/>
  </si>
  <si>
    <t xml:space="preserve"> （平年並みの降雪量）</t>
    <rPh sb="2" eb="4">
      <t>ヘイネン</t>
    </rPh>
    <rPh sb="4" eb="5">
      <t>ナ</t>
    </rPh>
    <rPh sb="7" eb="9">
      <t>コウセツ</t>
    </rPh>
    <rPh sb="9" eb="10">
      <t>リョウ</t>
    </rPh>
    <phoneticPr fontId="2"/>
  </si>
  <si>
    <t xml:space="preserve"> （大雪時）</t>
    <rPh sb="2" eb="4">
      <t>オオユキ</t>
    </rPh>
    <rPh sb="4" eb="5">
      <t>ジ</t>
    </rPh>
    <phoneticPr fontId="2"/>
  </si>
  <si>
    <t xml:space="preserve"> （少雪時）</t>
    <rPh sb="2" eb="3">
      <t>スク</t>
    </rPh>
    <rPh sb="3" eb="4">
      <t>ユキ</t>
    </rPh>
    <rPh sb="4" eb="5">
      <t>ジ</t>
    </rPh>
    <phoneticPr fontId="2"/>
  </si>
  <si>
    <t xml:space="preserve"> （オペレーター等の人員）</t>
    <rPh sb="8" eb="9">
      <t>トウ</t>
    </rPh>
    <rPh sb="10" eb="12">
      <t>ジンイン</t>
    </rPh>
    <phoneticPr fontId="2"/>
  </si>
  <si>
    <t xml:space="preserve"> （除雪機械）</t>
    <rPh sb="2" eb="4">
      <t>ジョセツ</t>
    </rPh>
    <rPh sb="4" eb="6">
      <t>キカイ</t>
    </rPh>
    <phoneticPr fontId="2"/>
  </si>
  <si>
    <t xml:space="preserve"> （人 員）</t>
    <rPh sb="2" eb="3">
      <t>ヒト</t>
    </rPh>
    <rPh sb="4" eb="5">
      <t>イン</t>
    </rPh>
    <phoneticPr fontId="2"/>
  </si>
  <si>
    <t xml:space="preserve"> （機 材）</t>
    <rPh sb="2" eb="3">
      <t>キ</t>
    </rPh>
    <rPh sb="4" eb="5">
      <t>ザイ</t>
    </rPh>
    <phoneticPr fontId="2"/>
  </si>
  <si>
    <t>質問は以上です。　ご協力いただき誠にありがとうございました。</t>
    <rPh sb="0" eb="2">
      <t>シツモン</t>
    </rPh>
    <rPh sb="3" eb="5">
      <t>イジョウ</t>
    </rPh>
    <rPh sb="10" eb="12">
      <t>キョウリョク</t>
    </rPh>
    <rPh sb="16" eb="17">
      <t>マコト</t>
    </rPh>
    <phoneticPr fontId="2"/>
  </si>
  <si>
    <t>１．貴社と取引きがある各発注者における発注関係事務運用指針の運用状況について</t>
    <rPh sb="2" eb="4">
      <t>キシャ</t>
    </rPh>
    <rPh sb="5" eb="7">
      <t>トリヒ</t>
    </rPh>
    <rPh sb="11" eb="12">
      <t>カク</t>
    </rPh>
    <rPh sb="12" eb="15">
      <t>ハッチュウシャ</t>
    </rPh>
    <rPh sb="19" eb="21">
      <t>ハッチュウ</t>
    </rPh>
    <rPh sb="21" eb="23">
      <t>カンケイ</t>
    </rPh>
    <rPh sb="23" eb="25">
      <t>ジム</t>
    </rPh>
    <rPh sb="25" eb="27">
      <t>ウンヨウ</t>
    </rPh>
    <rPh sb="27" eb="29">
      <t>シシン</t>
    </rPh>
    <rPh sb="30" eb="32">
      <t>ウンヨウ</t>
    </rPh>
    <rPh sb="32" eb="34">
      <t>ジョウキョウ</t>
    </rPh>
    <phoneticPr fontId="2"/>
  </si>
  <si>
    <t>２．１千万円以上３千万円未満</t>
    <rPh sb="3" eb="6">
      <t>センマンエン</t>
    </rPh>
    <rPh sb="6" eb="8">
      <t>イジョウ</t>
    </rPh>
    <rPh sb="9" eb="12">
      <t>センマンエン</t>
    </rPh>
    <rPh sb="12" eb="14">
      <t>ミマン</t>
    </rPh>
    <phoneticPr fontId="2"/>
  </si>
  <si>
    <t>３．３千万円以上５千万円未満</t>
    <rPh sb="9" eb="11">
      <t>センマン</t>
    </rPh>
    <phoneticPr fontId="2"/>
  </si>
  <si>
    <t>４．５千万円以上１億円未満</t>
    <rPh sb="3" eb="5">
      <t>センマン</t>
    </rPh>
    <rPh sb="5" eb="6">
      <t>エン</t>
    </rPh>
    <rPh sb="6" eb="8">
      <t>イジョウ</t>
    </rPh>
    <rPh sb="9" eb="11">
      <t>オクエン</t>
    </rPh>
    <rPh sb="11" eb="13">
      <t>ミマン</t>
    </rPh>
    <phoneticPr fontId="2"/>
  </si>
  <si>
    <t>２．必要最低限は確保している</t>
    <rPh sb="2" eb="4">
      <t>ヒツヨウ</t>
    </rPh>
    <rPh sb="4" eb="7">
      <t>サイテイゲン</t>
    </rPh>
    <rPh sb="8" eb="10">
      <t>カクホ</t>
    </rPh>
    <phoneticPr fontId="2"/>
  </si>
  <si>
    <t>５．１億円以上１０億円未満</t>
    <rPh sb="3" eb="5">
      <t>オクエン</t>
    </rPh>
    <rPh sb="5" eb="7">
      <t>イジョウ</t>
    </rPh>
    <rPh sb="9" eb="11">
      <t>オクエン</t>
    </rPh>
    <rPh sb="11" eb="13">
      <t>ミマン</t>
    </rPh>
    <phoneticPr fontId="2"/>
  </si>
  <si>
    <t>　　　事業継続計画（ＢＣＰ）を策定していますか？</t>
    <phoneticPr fontId="2"/>
  </si>
  <si>
    <t>３．取り組みたいが課題により取り組めない</t>
    <rPh sb="2" eb="3">
      <t>ト</t>
    </rPh>
    <rPh sb="4" eb="5">
      <t>ク</t>
    </rPh>
    <rPh sb="9" eb="11">
      <t>カダイ</t>
    </rPh>
    <rPh sb="14" eb="15">
      <t>ト</t>
    </rPh>
    <rPh sb="16" eb="17">
      <t>ク</t>
    </rPh>
    <phoneticPr fontId="1"/>
  </si>
  <si>
    <t>ＩＣＴ建機の価格（リース料）･機能面の改善を含めた体制の充実</t>
    <rPh sb="3" eb="5">
      <t>ケンキ</t>
    </rPh>
    <rPh sb="6" eb="8">
      <t>カカク</t>
    </rPh>
    <rPh sb="12" eb="13">
      <t>リョウ</t>
    </rPh>
    <rPh sb="15" eb="17">
      <t>キノウ</t>
    </rPh>
    <rPh sb="17" eb="18">
      <t>メン</t>
    </rPh>
    <rPh sb="19" eb="21">
      <t>カイゼン</t>
    </rPh>
    <rPh sb="22" eb="23">
      <t>フク</t>
    </rPh>
    <rPh sb="25" eb="27">
      <t>タイセイ</t>
    </rPh>
    <rPh sb="28" eb="30">
      <t>ジュウジツ</t>
    </rPh>
    <phoneticPr fontId="1"/>
  </si>
  <si>
    <t>１．手放した・縮小した</t>
    <rPh sb="2" eb="4">
      <t>テバナ</t>
    </rPh>
    <rPh sb="7" eb="9">
      <t>シュクショウ</t>
    </rPh>
    <phoneticPr fontId="2"/>
  </si>
  <si>
    <t>　　　 　（該当するものすべてにチェックしてください）</t>
    <phoneticPr fontId="2"/>
  </si>
  <si>
    <t>発注価格が実際の工事内容を反映していない</t>
    <rPh sb="0" eb="2">
      <t>ハッチュウ</t>
    </rPh>
    <rPh sb="2" eb="4">
      <t>カカク</t>
    </rPh>
    <rPh sb="5" eb="7">
      <t>ジッサイ</t>
    </rPh>
    <rPh sb="8" eb="10">
      <t>コウジ</t>
    </rPh>
    <rPh sb="10" eb="12">
      <t>ナイヨウ</t>
    </rPh>
    <rPh sb="13" eb="15">
      <t>ハンエイ</t>
    </rPh>
    <phoneticPr fontId="2"/>
  </si>
  <si>
    <t>　　　工事の緊急度に応じて随意契約等の適切な入札契約方式を選択・活用することとされています。貴社が</t>
    <rPh sb="46" eb="48">
      <t>キシャ</t>
    </rPh>
    <phoneticPr fontId="2"/>
  </si>
  <si>
    <t>　　　受注した災害復旧工事は、適切な入札契約方式が選択・活用されていますか？</t>
    <rPh sb="7" eb="9">
      <t>サイガイ</t>
    </rPh>
    <rPh sb="9" eb="11">
      <t>フッキュウ</t>
    </rPh>
    <rPh sb="11" eb="13">
      <t>コウジ</t>
    </rPh>
    <rPh sb="25" eb="27">
      <t>センタク</t>
    </rPh>
    <rPh sb="28" eb="30">
      <t>カツヨウ</t>
    </rPh>
    <phoneticPr fontId="2"/>
  </si>
  <si>
    <t>＜良かった点＞</t>
    <phoneticPr fontId="2"/>
  </si>
  <si>
    <t>＜悪かった点＞</t>
  </si>
  <si>
    <t>＜改善策、要望＞</t>
  </si>
  <si>
    <t>＜課題や改善・要望する施策＞</t>
    <phoneticPr fontId="2"/>
  </si>
  <si>
    <t>１．既に活用実績がある</t>
    <phoneticPr fontId="2"/>
  </si>
  <si>
    <t>２．今後活用したい（準備を進めている）</t>
    <phoneticPr fontId="2"/>
  </si>
  <si>
    <t>３．活用したいが課題により取り組めない（様子をみる）</t>
    <phoneticPr fontId="2"/>
  </si>
  <si>
    <t>４．活用する予定なし</t>
    <phoneticPr fontId="2"/>
  </si>
  <si>
    <t>５．聞いたことはあるが内容不知</t>
    <phoneticPr fontId="2"/>
  </si>
  <si>
    <t>６．その他</t>
    <phoneticPr fontId="2"/>
  </si>
  <si>
    <t>※都道府県名を選択してください。</t>
    <rPh sb="7" eb="9">
      <t>センタク</t>
    </rPh>
    <phoneticPr fontId="2"/>
  </si>
  <si>
    <t>●その他の内容や上記回答理由など自由にご記入ください。</t>
    <phoneticPr fontId="2"/>
  </si>
  <si>
    <t>●その他の内容など自由にご記入ください。</t>
    <phoneticPr fontId="2"/>
  </si>
  <si>
    <t>●予定価格設定の課題など自由にご記入ください。</t>
    <phoneticPr fontId="2"/>
  </si>
  <si>
    <t>●上記回答理由など自由にご記入ください。</t>
    <phoneticPr fontId="2"/>
  </si>
  <si>
    <t>●課題や改善・要望する施策など自由にご記入ください。</t>
    <phoneticPr fontId="2"/>
  </si>
  <si>
    <t>　例：機材について、老朽化による買替えを検討したが採算が取れないと判断し断念した。</t>
    <phoneticPr fontId="2"/>
  </si>
  <si>
    <t>６．受注割合</t>
    <rPh sb="2" eb="4">
      <t>ジュチュウ</t>
    </rPh>
    <rPh sb="4" eb="6">
      <t>ワリアイ</t>
    </rPh>
    <phoneticPr fontId="2"/>
  </si>
  <si>
    <t>○ 建　築</t>
    <rPh sb="2" eb="3">
      <t>ケン</t>
    </rPh>
    <rPh sb="4" eb="5">
      <t>チク</t>
    </rPh>
    <phoneticPr fontId="2"/>
  </si>
  <si>
    <t>○ 土　木</t>
    <rPh sb="2" eb="3">
      <t>ド</t>
    </rPh>
    <rPh sb="4" eb="5">
      <t>キ</t>
    </rPh>
    <phoneticPr fontId="2"/>
  </si>
  <si>
    <t>○ 公　共</t>
    <rPh sb="2" eb="3">
      <t>コウ</t>
    </rPh>
    <rPh sb="4" eb="5">
      <t>キョウ</t>
    </rPh>
    <phoneticPr fontId="2"/>
  </si>
  <si>
    <t>○ 民　間</t>
    <rPh sb="2" eb="3">
      <t>タミ</t>
    </rPh>
    <rPh sb="4" eb="5">
      <t>マ</t>
    </rPh>
    <phoneticPr fontId="2"/>
  </si>
  <si>
    <t>％</t>
    <phoneticPr fontId="2"/>
  </si>
  <si>
    <t>％</t>
    <phoneticPr fontId="2"/>
  </si>
  <si>
    <r>
      <t>　　</t>
    </r>
    <r>
      <rPr>
        <b/>
        <u/>
        <sz val="12"/>
        <color rgb="FFFF0000"/>
        <rFont val="ＭＳ ゴシック"/>
        <family val="3"/>
        <charset val="128"/>
      </rPr>
      <t>貴社と取引きのある発注者についてのみ</t>
    </r>
    <r>
      <rPr>
        <b/>
        <sz val="12"/>
        <color rgb="FFFF0000"/>
        <rFont val="ＭＳ ゴシック"/>
        <family val="3"/>
        <charset val="128"/>
      </rPr>
      <t>ご回答いただければ結構です。</t>
    </r>
    <rPh sb="2" eb="4">
      <t>キシャ</t>
    </rPh>
    <rPh sb="5" eb="7">
      <t>トリヒキ</t>
    </rPh>
    <rPh sb="11" eb="14">
      <t>ハッチュウシャ</t>
    </rPh>
    <rPh sb="21" eb="23">
      <t>カイトウ</t>
    </rPh>
    <rPh sb="29" eb="31">
      <t>ケッコウ</t>
    </rPh>
    <phoneticPr fontId="2"/>
  </si>
  <si>
    <t>３．資本金額</t>
    <rPh sb="2" eb="4">
      <t>シホン</t>
    </rPh>
    <rPh sb="4" eb="6">
      <t>キンガク</t>
    </rPh>
    <phoneticPr fontId="2"/>
  </si>
  <si>
    <t>４．直近完工高</t>
    <rPh sb="2" eb="4">
      <t>チョッキン</t>
    </rPh>
    <rPh sb="4" eb="7">
      <t>カンコウダカ</t>
    </rPh>
    <phoneticPr fontId="2"/>
  </si>
  <si>
    <t>５．常勤役員及び従業員数</t>
    <rPh sb="2" eb="4">
      <t>ジョウキン</t>
    </rPh>
    <rPh sb="4" eb="6">
      <t>ヤクイン</t>
    </rPh>
    <rPh sb="7" eb="10">
      <t>ジュウギョウイン</t>
    </rPh>
    <rPh sb="10" eb="11">
      <t>スウ</t>
    </rPh>
    <phoneticPr fontId="2"/>
  </si>
  <si>
    <t>※「その他の国」及び「市区町村」の回答は、それぞれの区分における発注者の取組を総合的にみた状況についてお答えください。</t>
    <phoneticPr fontId="2"/>
  </si>
  <si>
    <t>　 例：依然として市町村の多くでは公表頻度が年１回のところが多い。
　　    発注予定に変更があった場合でも、発注見通しが更新されない。</t>
    <phoneticPr fontId="2"/>
  </si>
  <si>
    <t>●改善された内容や課題となっていることなど自由にご記入ください。</t>
    <phoneticPr fontId="2"/>
  </si>
  <si>
    <t>１．適正</t>
    <rPh sb="2" eb="4">
      <t>テキセイ</t>
    </rPh>
    <phoneticPr fontId="2"/>
  </si>
  <si>
    <t>２．概ね適正</t>
    <rPh sb="2" eb="3">
      <t>オオム</t>
    </rPh>
    <rPh sb="4" eb="6">
      <t>テキセイ</t>
    </rPh>
    <phoneticPr fontId="2"/>
  </si>
  <si>
    <t>５．受注工事なし</t>
    <rPh sb="2" eb="4">
      <t>ジュチュウ</t>
    </rPh>
    <rPh sb="4" eb="6">
      <t>コウジ</t>
    </rPh>
    <phoneticPr fontId="2"/>
  </si>
  <si>
    <t>６．不明</t>
    <phoneticPr fontId="2"/>
  </si>
  <si>
    <r>
      <t xml:space="preserve"> （省庁</t>
    </r>
    <r>
      <rPr>
        <sz val="10"/>
        <color theme="1"/>
        <rFont val="ＭＳ Ｐゴシック"/>
        <family val="3"/>
        <charset val="128"/>
      </rPr>
      <t>名</t>
    </r>
    <r>
      <rPr>
        <sz val="10"/>
        <color theme="1"/>
        <rFont val="ＭＳ ゴシック"/>
        <family val="3"/>
        <charset val="128"/>
      </rPr>
      <t>：</t>
    </r>
    <rPh sb="2" eb="4">
      <t>ショウチョウ</t>
    </rPh>
    <rPh sb="4" eb="5">
      <t>ナ</t>
    </rPh>
    <phoneticPr fontId="2"/>
  </si>
  <si>
    <t>※「その他の国」の省庁名及び「市区町村」の自治体名は、○○省、□□市、△△町のように具体名をご記入ください。</t>
    <rPh sb="4" eb="5">
      <t>タ</t>
    </rPh>
    <rPh sb="6" eb="7">
      <t>クニ</t>
    </rPh>
    <rPh sb="9" eb="12">
      <t>ショウチョウメイ</t>
    </rPh>
    <rPh sb="12" eb="13">
      <t>オヨ</t>
    </rPh>
    <rPh sb="15" eb="17">
      <t>シク</t>
    </rPh>
    <rPh sb="17" eb="19">
      <t>チョウソン</t>
    </rPh>
    <rPh sb="21" eb="25">
      <t>ジチタイメイ</t>
    </rPh>
    <rPh sb="29" eb="30">
      <t>ショウ</t>
    </rPh>
    <rPh sb="33" eb="34">
      <t>シ</t>
    </rPh>
    <rPh sb="37" eb="38">
      <t>マチ</t>
    </rPh>
    <rPh sb="42" eb="45">
      <t>グタイメイ</t>
    </rPh>
    <rPh sb="47" eb="49">
      <t>キニュウ</t>
    </rPh>
    <phoneticPr fontId="2"/>
  </si>
  <si>
    <t>６．不明</t>
    <rPh sb="2" eb="4">
      <t>フメイ</t>
    </rPh>
    <phoneticPr fontId="2"/>
  </si>
  <si>
    <t>国土交通省</t>
    <rPh sb="0" eb="2">
      <t>コクド</t>
    </rPh>
    <rPh sb="2" eb="5">
      <t>コウツウショウ</t>
    </rPh>
    <phoneticPr fontId="2"/>
  </si>
  <si>
    <t>※「市区町村」の自治体名は、□□市、△△町のように具体名をご記入ください。</t>
    <rPh sb="2" eb="4">
      <t>シク</t>
    </rPh>
    <rPh sb="4" eb="6">
      <t>チョウソン</t>
    </rPh>
    <rPh sb="8" eb="12">
      <t>ジチタイメイ</t>
    </rPh>
    <rPh sb="16" eb="17">
      <t>シ</t>
    </rPh>
    <rPh sb="20" eb="21">
      <t>マチ</t>
    </rPh>
    <rPh sb="25" eb="28">
      <t>グタイメイ</t>
    </rPh>
    <rPh sb="30" eb="32">
      <t>キニュウ</t>
    </rPh>
    <phoneticPr fontId="2"/>
  </si>
  <si>
    <t>※「その他の国」及び「市区町村」の回答は、それぞれの区分における発注者の取組を総合的にみた状況についてお答えください。</t>
    <rPh sb="4" eb="5">
      <t>タ</t>
    </rPh>
    <rPh sb="6" eb="7">
      <t>クニ</t>
    </rPh>
    <rPh sb="8" eb="9">
      <t>オヨ</t>
    </rPh>
    <phoneticPr fontId="2"/>
  </si>
  <si>
    <t xml:space="preserve"> 　例：設計変更に関するガイドラインにより以前に比べて改善が進んでいるが、一部の市や町村では徹底されていない。
</t>
    <phoneticPr fontId="2"/>
  </si>
  <si>
    <t>●不調・不落の発生要因など自由にご記入ください。</t>
    <phoneticPr fontId="2"/>
  </si>
  <si>
    <t>　国土交通省</t>
    <rPh sb="1" eb="6">
      <t>コクドコウツウショウ</t>
    </rPh>
    <phoneticPr fontId="2"/>
  </si>
  <si>
    <t xml:space="preserve"> 　例：特に市町村工事では、現場の実情に合致しない発注が多い。</t>
    <phoneticPr fontId="2"/>
  </si>
  <si>
    <t>）</t>
    <phoneticPr fontId="2"/>
  </si>
  <si>
    <t>事業量確保</t>
    <rPh sb="0" eb="3">
      <t>ジギョウリョウ</t>
    </rPh>
    <rPh sb="3" eb="5">
      <t>カクホ</t>
    </rPh>
    <phoneticPr fontId="1"/>
  </si>
  <si>
    <t>事業継承</t>
    <rPh sb="0" eb="4">
      <t>ジギョウケイショウ</t>
    </rPh>
    <phoneticPr fontId="1"/>
  </si>
  <si>
    <t>担い手確保</t>
    <rPh sb="0" eb="1">
      <t>ニナ</t>
    </rPh>
    <rPh sb="2" eb="3">
      <t>テ</t>
    </rPh>
    <rPh sb="3" eb="5">
      <t>カクホ</t>
    </rPh>
    <phoneticPr fontId="1"/>
  </si>
  <si>
    <t>働き方改革</t>
    <rPh sb="0" eb="1">
      <t>ハタラ</t>
    </rPh>
    <rPh sb="2" eb="3">
      <t>カタ</t>
    </rPh>
    <rPh sb="3" eb="5">
      <t>カイカク</t>
    </rPh>
    <phoneticPr fontId="1"/>
  </si>
  <si>
    <t>生産性向上</t>
    <rPh sb="0" eb="3">
      <t>セイサンセイ</t>
    </rPh>
    <rPh sb="3" eb="5">
      <t>コウジョウ</t>
    </rPh>
    <phoneticPr fontId="1"/>
  </si>
  <si>
    <t>　例：オペレーターを最低限しか確保していないため、大雪時は長時間労働となってしまっている。</t>
    <phoneticPr fontId="2"/>
  </si>
  <si>
    <t>　例：オペレーターの高齢化が進んでいるため新たな人員を確保したいが、入職希望者がおらず確保が全く進まない。
　　　機材が老朽化しているが、降雪量によって採算が大きく変動するため新たな設備投資を行いづらい。</t>
    <phoneticPr fontId="2"/>
  </si>
  <si>
    <t>●災害発生時の入札契約方式等で課題となっていることなど自由にご記入ください。</t>
    <phoneticPr fontId="2"/>
  </si>
  <si>
    <t>Ｑ４　「工期に関する基準」は、民間工事を含めたあらゆる建設工事を対象としていますが、貴社が受注した</t>
    <phoneticPr fontId="2"/>
  </si>
  <si>
    <t>●新型コロナウイルス感染症の影響による課題や要望事項など自由にご記入ください。</t>
    <phoneticPr fontId="2"/>
  </si>
  <si>
    <t>　例：緊急性の高い工事については、より積極的に随意契約方式を活用してほしい。
　　　応急対応にあたった工事については、その後の災害復旧工事も受注できるようにしてもらいたい。</t>
    <phoneticPr fontId="2"/>
  </si>
  <si>
    <t>　例：今冬は大雪であったが、除雪機械のリース費用等がかさみ利益がでなかった。
　　　○○市では巡回パトロール費用をみてもらえない。</t>
    <phoneticPr fontId="2"/>
  </si>
  <si>
    <t>　 例：県では複数からの見積徴収により予定価格が実勢価格に近くなった。
　 　 　不調案件が随意契約となった場合も、予算ありきの契約となるため、厳しい価格での契約であった。</t>
    <phoneticPr fontId="2"/>
  </si>
  <si>
    <t>遠隔臨場の活用</t>
    <rPh sb="0" eb="4">
      <t>エンカクリンジョウ</t>
    </rPh>
    <rPh sb="5" eb="7">
      <t>カツヨウ</t>
    </rPh>
    <phoneticPr fontId="1"/>
  </si>
  <si>
    <t>受注・施工の平準化</t>
    <rPh sb="0" eb="2">
      <t>ジュチュウ</t>
    </rPh>
    <rPh sb="3" eb="5">
      <t>セコウ</t>
    </rPh>
    <rPh sb="6" eb="9">
      <t>ヘイジュンカ</t>
    </rPh>
    <phoneticPr fontId="1"/>
  </si>
  <si>
    <t>　例：事業量が公共投資に大きく左右される中、安定的な事業量の確保が課題となっている。
　　　10年内には事業承継を行いたいと考えているが、承継する後継者がいない。</t>
    <phoneticPr fontId="2"/>
  </si>
  <si>
    <t>　 例：○○市では着手までに期間を要する工事が多く、実質的な工期は厳しい設定となっているものが多い。
　　　　短い工期も問題だが、発注者の都合による工期延長により、長期間に渡り技術者を拘束されるケースも改善が必要。</t>
    <rPh sb="101" eb="103">
      <t>カイゼン</t>
    </rPh>
    <rPh sb="104" eb="106">
      <t>ヒツヨウ</t>
    </rPh>
    <phoneticPr fontId="2"/>
  </si>
  <si>
    <t>　　　化は進んでいますか？  また、「進んでいる」と回答された方は、簡素化された書類名もお答えください。</t>
    <phoneticPr fontId="2"/>
  </si>
  <si>
    <t>（自治体名:</t>
    <rPh sb="1" eb="4">
      <t>ジチタイ</t>
    </rPh>
    <rPh sb="4" eb="5">
      <t>ナ</t>
    </rPh>
    <phoneticPr fontId="2"/>
  </si>
  <si>
    <t>（会員企業用）</t>
    <rPh sb="1" eb="3">
      <t>カイイン</t>
    </rPh>
    <rPh sb="3" eb="5">
      <t>キギョウ</t>
    </rPh>
    <rPh sb="5" eb="6">
      <t>ヨウ</t>
    </rPh>
    <phoneticPr fontId="2"/>
  </si>
  <si>
    <t>　　　あればお聞かせください。</t>
    <phoneticPr fontId="2"/>
  </si>
  <si>
    <t>１．影響あり</t>
    <rPh sb="2" eb="4">
      <t>エイキョウ</t>
    </rPh>
    <phoneticPr fontId="2"/>
  </si>
  <si>
    <t>２．影響なし</t>
    <rPh sb="2" eb="4">
      <t>エイキョウ</t>
    </rPh>
    <phoneticPr fontId="2"/>
  </si>
  <si>
    <t>１．受注あり</t>
    <rPh sb="2" eb="4">
      <t>ジュチュウ</t>
    </rPh>
    <phoneticPr fontId="2"/>
  </si>
  <si>
    <t>２.受注なし</t>
    <rPh sb="2" eb="4">
      <t>ジュチュウ</t>
    </rPh>
    <phoneticPr fontId="2"/>
  </si>
  <si>
    <t>２．受注なし</t>
    <rPh sb="2" eb="4">
      <t>ジュチュウ</t>
    </rPh>
    <phoneticPr fontId="2"/>
  </si>
  <si>
    <t>１．進んでいる（簡素化された書類名：</t>
    <rPh sb="2" eb="3">
      <t>スス</t>
    </rPh>
    <rPh sb="8" eb="11">
      <t>カンソカ</t>
    </rPh>
    <rPh sb="14" eb="16">
      <t>ショルイ</t>
    </rPh>
    <rPh sb="16" eb="17">
      <t>ナ</t>
    </rPh>
    <phoneticPr fontId="2"/>
  </si>
  <si>
    <t>　例：災害復旧工事は手間のかかる作業が多く、通常工事の単価では赤字となることが多いため、実勢単価での対応を
　　　お願いしたい。</t>
    <rPh sb="50" eb="52">
      <t>タイオウ</t>
    </rPh>
    <phoneticPr fontId="2"/>
  </si>
  <si>
    <t>　例：安定した事業量を確保できれば維持可能だが、今後の見通しが不安定な状況であれば、人員・機材ともに維持は
　　　困難と思われる。</t>
    <phoneticPr fontId="2"/>
  </si>
  <si>
    <t>　例：当社では人員・機材とも何とか維持しているが、同地域の会社の中には不足しているところが多くなってきている。</t>
    <rPh sb="14" eb="15">
      <t>ナン</t>
    </rPh>
    <phoneticPr fontId="2"/>
  </si>
  <si>
    <t>例：国、県、市町村への提出書類の共通化を図ってほしい。
　　提出書類は少なくなってきたが、提示用に用意する書類は増えてきており、実質的には簡素化は進んでいないように感じる。</t>
    <phoneticPr fontId="2"/>
  </si>
  <si>
    <t>Ｑ１　発注見通しの公表について、その内容や頻度は適切に行われていますか？</t>
    <rPh sb="3" eb="5">
      <t>ハッチュウ</t>
    </rPh>
    <rPh sb="5" eb="7">
      <t>ミトオ</t>
    </rPh>
    <rPh sb="9" eb="11">
      <t>コウヒョウ</t>
    </rPh>
    <rPh sb="18" eb="20">
      <t>ナイヨウ</t>
    </rPh>
    <rPh sb="21" eb="23">
      <t>ヒンド</t>
    </rPh>
    <rPh sb="24" eb="26">
      <t>テキセツ</t>
    </rPh>
    <rPh sb="27" eb="28">
      <t>オコナ</t>
    </rPh>
    <phoneticPr fontId="2"/>
  </si>
  <si>
    <t>　 例：労務単価に比べて、資材等の単価が適切に反映されていない。
　　 　 交通誘導員の設計単価と実勢価格の乖離が解消されない。</t>
    <phoneticPr fontId="2"/>
  </si>
  <si>
    <t>　 例：民間工事は完成期限が動かせないものが多く、公共工事に比べタイトな工期設定のものが多い。</t>
    <rPh sb="38" eb="40">
      <t>セッテイ</t>
    </rPh>
    <phoneticPr fontId="2"/>
  </si>
  <si>
    <t xml:space="preserve"> 　　（該当するものすべてにチェックしてください）</t>
    <phoneticPr fontId="2"/>
  </si>
  <si>
    <t>　 例：天候の影響などによっては週休2日を確保することが難しくなることがあることから、工期延長等には柔軟に対応して
　　 　 もらいたい。</t>
    <phoneticPr fontId="2"/>
  </si>
  <si>
    <t>　　　状況等を踏まえた適正な工期が設定されていますか？　</t>
    <rPh sb="11" eb="13">
      <t>テキセイ</t>
    </rPh>
    <phoneticPr fontId="2"/>
  </si>
  <si>
    <t>01 北海道</t>
    <rPh sb="3" eb="6">
      <t>ホッカイドウ</t>
    </rPh>
    <phoneticPr fontId="2"/>
  </si>
  <si>
    <t>02 青森県</t>
    <phoneticPr fontId="2"/>
  </si>
  <si>
    <t>03 岩手県</t>
    <phoneticPr fontId="2"/>
  </si>
  <si>
    <t>04 宮城県</t>
    <phoneticPr fontId="2"/>
  </si>
  <si>
    <t>05 秋田県</t>
    <phoneticPr fontId="2"/>
  </si>
  <si>
    <t>06 山形県</t>
    <phoneticPr fontId="2"/>
  </si>
  <si>
    <t>07 福島県</t>
    <phoneticPr fontId="2"/>
  </si>
  <si>
    <t>08 茨城県</t>
    <phoneticPr fontId="2"/>
  </si>
  <si>
    <t>09 栃木県</t>
    <phoneticPr fontId="2"/>
  </si>
  <si>
    <t>10 群馬県</t>
    <phoneticPr fontId="2"/>
  </si>
  <si>
    <t>11 埼玉県</t>
    <phoneticPr fontId="2"/>
  </si>
  <si>
    <t>12 千葉県</t>
    <phoneticPr fontId="2"/>
  </si>
  <si>
    <t>13 東京都</t>
    <phoneticPr fontId="2"/>
  </si>
  <si>
    <t>14 神奈川県</t>
    <phoneticPr fontId="2"/>
  </si>
  <si>
    <t>15 新潟県</t>
    <phoneticPr fontId="2"/>
  </si>
  <si>
    <t>16 富山県</t>
    <phoneticPr fontId="2"/>
  </si>
  <si>
    <t>17 石川県</t>
    <phoneticPr fontId="2"/>
  </si>
  <si>
    <t>18 福井県</t>
    <phoneticPr fontId="2"/>
  </si>
  <si>
    <t>19 山梨県</t>
    <phoneticPr fontId="2"/>
  </si>
  <si>
    <t>20 長野県</t>
    <phoneticPr fontId="2"/>
  </si>
  <si>
    <t>21 岐阜県</t>
    <phoneticPr fontId="2"/>
  </si>
  <si>
    <t>22 静岡県</t>
    <phoneticPr fontId="2"/>
  </si>
  <si>
    <t>23 愛知県</t>
    <phoneticPr fontId="2"/>
  </si>
  <si>
    <t>24 三重県</t>
    <phoneticPr fontId="2"/>
  </si>
  <si>
    <t>25 滋賀県</t>
    <phoneticPr fontId="2"/>
  </si>
  <si>
    <t>26 京都府</t>
    <phoneticPr fontId="2"/>
  </si>
  <si>
    <t>27 大阪府</t>
    <phoneticPr fontId="2"/>
  </si>
  <si>
    <t>28 兵庫県</t>
    <phoneticPr fontId="2"/>
  </si>
  <si>
    <t>29 奈良県</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</si>
  <si>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</si>
  <si>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</si>
  <si>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</si>
  <si>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</si>
  <si>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</si>
  <si>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</si>
  <si>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</si>
  <si>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</si>
  <si>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</si>
  <si>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</si>
  <si>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</si>
  <si>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</si>
  <si>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</si>
  <si>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</si>
  <si>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</si>
  <si>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</si>
  <si>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</si>
  <si>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38 愛媛県</t>
    <phoneticPr fontId="2"/>
  </si>
  <si>
    <t xml:space="preserve"> 発注時期の偏り</t>
    <rPh sb="1" eb="5">
      <t>ハッチュウジキ</t>
    </rPh>
    <rPh sb="6" eb="7">
      <t>カタヨ</t>
    </rPh>
    <phoneticPr fontId="2"/>
  </si>
  <si>
    <t xml:space="preserve"> 企業・技術者の実績要件</t>
    <rPh sb="1" eb="3">
      <t>キギョウ</t>
    </rPh>
    <rPh sb="4" eb="7">
      <t>ギジュツシャ</t>
    </rPh>
    <rPh sb="8" eb="10">
      <t>ジッセキ</t>
    </rPh>
    <rPh sb="10" eb="12">
      <t>ヨウケン</t>
    </rPh>
    <phoneticPr fontId="2"/>
  </si>
  <si>
    <t xml:space="preserve"> 不明</t>
    <rPh sb="1" eb="3">
      <t>フメイ</t>
    </rPh>
    <phoneticPr fontId="2"/>
  </si>
  <si>
    <t xml:space="preserve"> 短い工期設定</t>
    <rPh sb="1" eb="2">
      <t>ミジカ</t>
    </rPh>
    <rPh sb="3" eb="5">
      <t>コウキ</t>
    </rPh>
    <rPh sb="5" eb="7">
      <t>セッテイ</t>
    </rPh>
    <phoneticPr fontId="2"/>
  </si>
  <si>
    <t xml:space="preserve"> 官積算との乖離</t>
    <rPh sb="1" eb="2">
      <t>カン</t>
    </rPh>
    <rPh sb="2" eb="4">
      <t>セキサン</t>
    </rPh>
    <rPh sb="6" eb="8">
      <t>カイリ</t>
    </rPh>
    <phoneticPr fontId="2"/>
  </si>
  <si>
    <t xml:space="preserve"> 厳しい施工条件</t>
    <rPh sb="1" eb="2">
      <t>キビ</t>
    </rPh>
    <rPh sb="4" eb="8">
      <t>セコウジョウケン</t>
    </rPh>
    <phoneticPr fontId="2"/>
  </si>
  <si>
    <t xml:space="preserve"> その他</t>
    <rPh sb="3" eb="4">
      <t>タ</t>
    </rPh>
    <phoneticPr fontId="1"/>
  </si>
  <si>
    <t>（</t>
    <phoneticPr fontId="2"/>
  </si>
  <si>
    <t>　　　該当する項目をすべて選択してください。　※不調・不落があった発注者のみお答えください。</t>
    <rPh sb="24" eb="26">
      <t>フチョウ</t>
    </rPh>
    <rPh sb="27" eb="29">
      <t>フラク</t>
    </rPh>
    <rPh sb="33" eb="36">
      <t>ハッチュウシャ</t>
    </rPh>
    <rPh sb="39" eb="40">
      <t>コタ</t>
    </rPh>
    <phoneticPr fontId="2"/>
  </si>
  <si>
    <t xml:space="preserve"> 工事進捗の遅れ（工期延長あり）</t>
    <rPh sb="1" eb="3">
      <t>コウジ</t>
    </rPh>
    <rPh sb="3" eb="5">
      <t>シンチョク</t>
    </rPh>
    <rPh sb="6" eb="7">
      <t>オク</t>
    </rPh>
    <rPh sb="9" eb="11">
      <t>コウキ</t>
    </rPh>
    <rPh sb="11" eb="13">
      <t>エンチョウ</t>
    </rPh>
    <phoneticPr fontId="2"/>
  </si>
  <si>
    <t xml:space="preserve"> 資材価格の上昇</t>
    <rPh sb="1" eb="2">
      <t>シ</t>
    </rPh>
    <rPh sb="2" eb="3">
      <t>ザイ</t>
    </rPh>
    <rPh sb="3" eb="5">
      <t>カカク</t>
    </rPh>
    <rPh sb="6" eb="8">
      <t>ジョウショウ</t>
    </rPh>
    <phoneticPr fontId="2"/>
  </si>
  <si>
    <t xml:space="preserve"> 工事進捗の遅れ（工期延長予定なし）</t>
    <rPh sb="1" eb="3">
      <t>コウジ</t>
    </rPh>
    <rPh sb="3" eb="5">
      <t>シンチョク</t>
    </rPh>
    <rPh sb="6" eb="7">
      <t>オク</t>
    </rPh>
    <rPh sb="9" eb="11">
      <t>コウキ</t>
    </rPh>
    <rPh sb="11" eb="13">
      <t>エンチョウ</t>
    </rPh>
    <rPh sb="13" eb="15">
      <t>ヨテイ</t>
    </rPh>
    <phoneticPr fontId="2"/>
  </si>
  <si>
    <t xml:space="preserve"> 下請企業との調整</t>
    <rPh sb="1" eb="3">
      <t>シタウケ</t>
    </rPh>
    <rPh sb="3" eb="5">
      <t>キギョウ</t>
    </rPh>
    <rPh sb="7" eb="9">
      <t>チョウセイ</t>
    </rPh>
    <phoneticPr fontId="2"/>
  </si>
  <si>
    <t xml:space="preserve"> 資材調達の遅れ</t>
    <rPh sb="1" eb="2">
      <t>シ</t>
    </rPh>
    <rPh sb="2" eb="3">
      <t>ザイ</t>
    </rPh>
    <rPh sb="3" eb="5">
      <t>チョウタツ</t>
    </rPh>
    <rPh sb="6" eb="7">
      <t>オク</t>
    </rPh>
    <phoneticPr fontId="2"/>
  </si>
  <si>
    <t xml:space="preserve"> その他</t>
    <rPh sb="3" eb="4">
      <t>タ</t>
    </rPh>
    <phoneticPr fontId="2"/>
  </si>
  <si>
    <t xml:space="preserve"> 受注の減少</t>
    <rPh sb="1" eb="3">
      <t>ジュチュウ</t>
    </rPh>
    <rPh sb="4" eb="6">
      <t>ゲンショウ</t>
    </rPh>
    <phoneticPr fontId="2"/>
  </si>
  <si>
    <t xml:space="preserve"> 工事発注の遅れ・取止め</t>
    <rPh sb="1" eb="3">
      <t>コウジ</t>
    </rPh>
    <rPh sb="3" eb="5">
      <t>ハッチュウ</t>
    </rPh>
    <rPh sb="6" eb="7">
      <t>オク</t>
    </rPh>
    <rPh sb="9" eb="11">
      <t>トリヤ</t>
    </rPh>
    <phoneticPr fontId="2"/>
  </si>
  <si>
    <t xml:space="preserve"> 資金繰り</t>
    <rPh sb="1" eb="3">
      <t>シキン</t>
    </rPh>
    <rPh sb="3" eb="4">
      <t>グ</t>
    </rPh>
    <phoneticPr fontId="2"/>
  </si>
  <si>
    <t xml:space="preserve"> 採用活動</t>
    <rPh sb="1" eb="3">
      <t>サイヨウ</t>
    </rPh>
    <rPh sb="3" eb="5">
      <t>カツドウ</t>
    </rPh>
    <phoneticPr fontId="2"/>
  </si>
  <si>
    <t xml:space="preserve"> その他（</t>
    <rPh sb="3" eb="4">
      <t>タ</t>
    </rPh>
    <phoneticPr fontId="2"/>
  </si>
  <si>
    <t xml:space="preserve"> ＢＣＰ策定セミナーの開催</t>
    <phoneticPr fontId="2"/>
  </si>
  <si>
    <t xml:space="preserve"> 総合評価落札方式などでの評価制度の創設・加点の増加</t>
    <phoneticPr fontId="2"/>
  </si>
  <si>
    <t xml:space="preserve"> ＢＣＰ策定ガイドラインの提供</t>
    <phoneticPr fontId="2"/>
  </si>
  <si>
    <t xml:space="preserve"> 業界団体に属する企業が参加するＢＣＰ訓練の実施</t>
    <phoneticPr fontId="2"/>
  </si>
  <si>
    <t xml:space="preserve"> 特になし</t>
    <rPh sb="1" eb="2">
      <t>トク</t>
    </rPh>
    <phoneticPr fontId="1"/>
  </si>
  <si>
    <t>１．（ほぼ）活用されている</t>
    <rPh sb="6" eb="8">
      <t>カツヨウ</t>
    </rPh>
    <phoneticPr fontId="2"/>
  </si>
  <si>
    <t xml:space="preserve">      どの程度確保されていると思いますか？</t>
    <phoneticPr fontId="2"/>
  </si>
  <si>
    <t xml:space="preserve"> 感染防止策による経費の増加</t>
    <rPh sb="1" eb="3">
      <t>カンセン</t>
    </rPh>
    <rPh sb="3" eb="5">
      <t>ボウシ</t>
    </rPh>
    <rPh sb="5" eb="6">
      <t>サク</t>
    </rPh>
    <rPh sb="9" eb="11">
      <t>ケイヒ</t>
    </rPh>
    <rPh sb="12" eb="14">
      <t>ゾウカ</t>
    </rPh>
    <phoneticPr fontId="2"/>
  </si>
  <si>
    <t>　　　どうでしたか？ また、除雪業務についての課題や改善・要望する施策などがあればお聞かせください。</t>
    <rPh sb="14" eb="16">
      <t>ジョセツ</t>
    </rPh>
    <rPh sb="16" eb="18">
      <t>ギョウム</t>
    </rPh>
    <rPh sb="23" eb="25">
      <t>カダイ</t>
    </rPh>
    <rPh sb="26" eb="28">
      <t>カイゼン</t>
    </rPh>
    <rPh sb="29" eb="31">
      <t>ヨウボウ</t>
    </rPh>
    <rPh sb="33" eb="35">
      <t>シサク</t>
    </rPh>
    <rPh sb="42" eb="43">
      <t>キ</t>
    </rPh>
    <phoneticPr fontId="1"/>
  </si>
  <si>
    <t>　　　ＢＩＭ/ＣＩＭ（建築分野）ではどのような活用をおこないましたか。</t>
    <rPh sb="11" eb="13">
      <t>ケンチク</t>
    </rPh>
    <rPh sb="13" eb="15">
      <t>ブンヤ</t>
    </rPh>
    <rPh sb="23" eb="25">
      <t>カツヨウ</t>
    </rPh>
    <phoneticPr fontId="2"/>
  </si>
  <si>
    <t>その他（</t>
    <rPh sb="2" eb="3">
      <t>タ</t>
    </rPh>
    <phoneticPr fontId="1"/>
  </si>
  <si>
    <t>その他</t>
    <rPh sb="2" eb="3">
      <t>タ</t>
    </rPh>
    <phoneticPr fontId="2"/>
  </si>
  <si>
    <t>不明</t>
    <rPh sb="0" eb="2">
      <t>フメイ</t>
    </rPh>
    <phoneticPr fontId="2"/>
  </si>
  <si>
    <t>７．不明</t>
    <rPh sb="2" eb="4">
      <t>フメイ</t>
    </rPh>
    <phoneticPr fontId="2"/>
  </si>
  <si>
    <t>　　　ＢＩＭ/ＣＩＭ（土木分野）ではどのような活用をおこないましたか。</t>
    <rPh sb="11" eb="15">
      <t>ドボクブンヤ</t>
    </rPh>
    <rPh sb="23" eb="25">
      <t>カツヨウ</t>
    </rPh>
    <phoneticPr fontId="2"/>
  </si>
  <si>
    <t>　　　該当するものすべてにチェックしてください。</t>
    <rPh sb="3" eb="5">
      <t>ガイトウ</t>
    </rPh>
    <phoneticPr fontId="2"/>
  </si>
  <si>
    <t>　　　</t>
    <phoneticPr fontId="2"/>
  </si>
  <si>
    <t>（公共）</t>
    <rPh sb="1" eb="3">
      <t>コウキョウ</t>
    </rPh>
    <phoneticPr fontId="2"/>
  </si>
  <si>
    <t>３．一部不適正</t>
    <rPh sb="2" eb="4">
      <t>イチブ</t>
    </rPh>
    <rPh sb="4" eb="7">
      <t>フテキセイ</t>
    </rPh>
    <phoneticPr fontId="2"/>
  </si>
  <si>
    <t>４．不適正</t>
    <rPh sb="2" eb="5">
      <t>フテキセイ</t>
    </rPh>
    <phoneticPr fontId="2"/>
  </si>
  <si>
    <t>Ｑ３　中央建設業審議会により「工期に関する基準」の実施が勧告されたところですが、次の発注者の工事では、</t>
    <phoneticPr fontId="2"/>
  </si>
  <si>
    <t>　　　現場の状況等を踏まえた適正な工期が設定されていますか？ （週休２日モデル工事を除く）</t>
    <phoneticPr fontId="2"/>
  </si>
  <si>
    <t>４．悪化している</t>
    <rPh sb="2" eb="4">
      <t>アッカ</t>
    </rPh>
    <phoneticPr fontId="2"/>
  </si>
  <si>
    <r>
      <t>その他の国</t>
    </r>
    <r>
      <rPr>
        <sz val="8"/>
        <color theme="1"/>
        <rFont val="ＭＳ ゴシック"/>
        <family val="3"/>
        <charset val="128"/>
      </rPr>
      <t>（※）</t>
    </r>
    <rPh sb="2" eb="3">
      <t>タ</t>
    </rPh>
    <rPh sb="4" eb="5">
      <t>クニ</t>
    </rPh>
    <phoneticPr fontId="2"/>
  </si>
  <si>
    <t>　 例：三者会議が開かれることがほぼない（〇〇市、△△町）。</t>
    <rPh sb="5" eb="6">
      <t>モノ</t>
    </rPh>
    <rPh sb="23" eb="24">
      <t>シ</t>
    </rPh>
    <rPh sb="27" eb="28">
      <t>マチ</t>
    </rPh>
    <phoneticPr fontId="2"/>
  </si>
  <si>
    <t xml:space="preserve"> 　例：（〇〇市）定着してきてはいるが、同発注者内でも担当者によって対応に差がある。</t>
    <rPh sb="7" eb="8">
      <t>シ</t>
    </rPh>
    <phoneticPr fontId="2"/>
  </si>
  <si>
    <t>　 例：国や県、一部の市町村では定着してきているが、〇〇市ではほとんど実施されていない。
　　 　審査会は開かれているが、契約変更手続の迅速化は進んでいない。</t>
    <rPh sb="8" eb="10">
      <t>イチブ</t>
    </rPh>
    <rPh sb="11" eb="14">
      <t>シチョウソン</t>
    </rPh>
    <phoneticPr fontId="2"/>
  </si>
  <si>
    <t>１．行った</t>
    <rPh sb="2" eb="3">
      <t>オコナ</t>
    </rPh>
    <phoneticPr fontId="2"/>
  </si>
  <si>
    <t>２．行わなかった</t>
    <rPh sb="2" eb="3">
      <t>オコナ</t>
    </rPh>
    <phoneticPr fontId="2"/>
  </si>
  <si>
    <t>ＩＣＴ活用（施工除く）（ＡＳＰ情報共有､書類作成の電子化等）</t>
    <rPh sb="3" eb="5">
      <t>カツヨウ</t>
    </rPh>
    <rPh sb="6" eb="8">
      <t>セコウ</t>
    </rPh>
    <rPh sb="8" eb="9">
      <t>ノゾ</t>
    </rPh>
    <rPh sb="15" eb="17">
      <t>ジョウホウ</t>
    </rPh>
    <rPh sb="17" eb="19">
      <t>キョウユウ</t>
    </rPh>
    <rPh sb="20" eb="22">
      <t>ショルイ</t>
    </rPh>
    <rPh sb="22" eb="24">
      <t>サクセイ</t>
    </rPh>
    <rPh sb="25" eb="28">
      <t>デンシカ</t>
    </rPh>
    <rPh sb="28" eb="29">
      <t>トウ</t>
    </rPh>
    <phoneticPr fontId="1"/>
  </si>
  <si>
    <t>ＩＣＴ建機の購入</t>
    <rPh sb="3" eb="5">
      <t>ケンキ</t>
    </rPh>
    <rPh sb="6" eb="8">
      <t>コウニュウ</t>
    </rPh>
    <phoneticPr fontId="1"/>
  </si>
  <si>
    <t>新技術導入・施工方法改善</t>
    <rPh sb="0" eb="3">
      <t>シンギジュツ</t>
    </rPh>
    <rPh sb="3" eb="5">
      <t>ドウニュウ</t>
    </rPh>
    <rPh sb="6" eb="12">
      <t>セコウホウホウカイゼン</t>
    </rPh>
    <phoneticPr fontId="1"/>
  </si>
  <si>
    <t>施工方法の改善</t>
    <rPh sb="0" eb="4">
      <t>セコウホウホウ</t>
    </rPh>
    <rPh sb="5" eb="7">
      <t>カイゼン</t>
    </rPh>
    <phoneticPr fontId="2"/>
  </si>
  <si>
    <t>特にしていない</t>
    <rPh sb="0" eb="1">
      <t>トク</t>
    </rPh>
    <phoneticPr fontId="2"/>
  </si>
  <si>
    <t>１．ある</t>
    <phoneticPr fontId="2"/>
  </si>
  <si>
    <t>２．ない</t>
    <phoneticPr fontId="2"/>
  </si>
  <si>
    <t>３．不明</t>
    <rPh sb="2" eb="4">
      <t>フメイ</t>
    </rPh>
    <phoneticPr fontId="2"/>
  </si>
  <si>
    <t xml:space="preserve"> 舗装工</t>
    <rPh sb="1" eb="4">
      <t>ホソウコウ</t>
    </rPh>
    <phoneticPr fontId="2"/>
  </si>
  <si>
    <t xml:space="preserve"> 浚渫工</t>
    <rPh sb="1" eb="3">
      <t>シュンセツ</t>
    </rPh>
    <rPh sb="3" eb="4">
      <t>コウ</t>
    </rPh>
    <phoneticPr fontId="2"/>
  </si>
  <si>
    <t>　　　ＩＣＴ活用工事の発注者毎の実施した工種はどれですか？（該当するものすべてにチェックしてください）</t>
    <rPh sb="6" eb="8">
      <t>カツヨウ</t>
    </rPh>
    <rPh sb="8" eb="10">
      <t>コウジ</t>
    </rPh>
    <rPh sb="11" eb="14">
      <t>ハッチュウシャ</t>
    </rPh>
    <rPh sb="14" eb="15">
      <t>ゴト</t>
    </rPh>
    <rPh sb="16" eb="18">
      <t>ジッシ</t>
    </rPh>
    <rPh sb="20" eb="22">
      <t>コウシュ</t>
    </rPh>
    <rPh sb="30" eb="32">
      <t>ガイトウ</t>
    </rPh>
    <phoneticPr fontId="2"/>
  </si>
  <si>
    <t xml:space="preserve"> 地盤改良工</t>
    <rPh sb="1" eb="6">
      <t>ジバンカイリョウコウ</t>
    </rPh>
    <phoneticPr fontId="2"/>
  </si>
  <si>
    <t>　法面工</t>
    <rPh sb="1" eb="4">
      <t>ノリメンコウ</t>
    </rPh>
    <phoneticPr fontId="2"/>
  </si>
  <si>
    <t>　受注実績なし</t>
    <rPh sb="1" eb="5">
      <t>ジュチュウジッセキ</t>
    </rPh>
    <phoneticPr fontId="2"/>
  </si>
  <si>
    <t>　　　施工に使用したＩＣＴ建機とその調達方法はどれですか？（該当するものすべてにチェックしてください）</t>
    <rPh sb="3" eb="5">
      <t>セコウ</t>
    </rPh>
    <rPh sb="6" eb="8">
      <t>シヨウ</t>
    </rPh>
    <rPh sb="13" eb="15">
      <t>ケンキ</t>
    </rPh>
    <rPh sb="18" eb="20">
      <t>チョウタツ</t>
    </rPh>
    <rPh sb="20" eb="22">
      <t>ホウホウ</t>
    </rPh>
    <rPh sb="30" eb="32">
      <t>ガイトウ</t>
    </rPh>
    <phoneticPr fontId="2"/>
  </si>
  <si>
    <t>　自社保有</t>
    <rPh sb="1" eb="3">
      <t>ジシャ</t>
    </rPh>
    <rPh sb="3" eb="5">
      <t>ホユウ</t>
    </rPh>
    <phoneticPr fontId="2"/>
  </si>
  <si>
    <t>　レンタル
　リース</t>
    <phoneticPr fontId="2"/>
  </si>
  <si>
    <t>　　回答</t>
    <rPh sb="2" eb="4">
      <t>カイトウ</t>
    </rPh>
    <phoneticPr fontId="2"/>
  </si>
  <si>
    <t>１．改善している</t>
    <rPh sb="2" eb="4">
      <t>カイゼン</t>
    </rPh>
    <phoneticPr fontId="2"/>
  </si>
  <si>
    <t>２．概ね改善している</t>
    <rPh sb="2" eb="3">
      <t>オオム</t>
    </rPh>
    <rPh sb="4" eb="6">
      <t>カイゼン</t>
    </rPh>
    <phoneticPr fontId="2"/>
  </si>
  <si>
    <t>３．変わらない</t>
    <rPh sb="2" eb="3">
      <t>カ</t>
    </rPh>
    <phoneticPr fontId="2"/>
  </si>
  <si>
    <t>Ｑ６　直近１年間に週休２日モデル工事を受注しましたか？</t>
    <phoneticPr fontId="2"/>
  </si>
  <si>
    <t>Ｑ７　Ｑ６で「受注あり」と回答した方のみお答えください。受注した週休２日モデル工事では、現場の</t>
    <rPh sb="7" eb="9">
      <t>ジュチュウ</t>
    </rPh>
    <phoneticPr fontId="2"/>
  </si>
  <si>
    <t>２．（あまり）活用されていない</t>
    <rPh sb="7" eb="9">
      <t>カツヨウ</t>
    </rPh>
    <phoneticPr fontId="2"/>
  </si>
  <si>
    <t>４．不明</t>
    <rPh sb="2" eb="4">
      <t>フメイ</t>
    </rPh>
    <phoneticPr fontId="2"/>
  </si>
  <si>
    <t>該当なし</t>
    <rPh sb="0" eb="2">
      <t>ガイトウ</t>
    </rPh>
    <phoneticPr fontId="2"/>
  </si>
  <si>
    <t>骨材（砂・砂利・砕石）</t>
    <rPh sb="0" eb="2">
      <t>コツザイ</t>
    </rPh>
    <rPh sb="3" eb="4">
      <t>スナ</t>
    </rPh>
    <rPh sb="5" eb="7">
      <t>ジャリ</t>
    </rPh>
    <rPh sb="8" eb="10">
      <t>サイセキ</t>
    </rPh>
    <phoneticPr fontId="2"/>
  </si>
  <si>
    <t>燃料</t>
    <rPh sb="0" eb="2">
      <t>ネンリョウ</t>
    </rPh>
    <phoneticPr fontId="2"/>
  </si>
  <si>
    <t>３．不明</t>
    <rPh sb="2" eb="4">
      <t>フメイ</t>
    </rPh>
    <phoneticPr fontId="2"/>
  </si>
  <si>
    <t>　　　見直しの要請を受け、対応しましたか？</t>
    <rPh sb="3" eb="5">
      <t>ミナオ</t>
    </rPh>
    <rPh sb="7" eb="9">
      <t>ヨウセイ</t>
    </rPh>
    <rPh sb="10" eb="11">
      <t>ウ</t>
    </rPh>
    <rPh sb="13" eb="15">
      <t>タイオウ</t>
    </rPh>
    <phoneticPr fontId="2"/>
  </si>
  <si>
    <t>１．対応した</t>
    <rPh sb="2" eb="4">
      <t>タイオウ</t>
    </rPh>
    <phoneticPr fontId="2"/>
  </si>
  <si>
    <t>３．不明</t>
    <rPh sb="2" eb="4">
      <t>フメイ</t>
    </rPh>
    <phoneticPr fontId="2"/>
  </si>
  <si>
    <t>１．影響がある（予定含む）</t>
    <rPh sb="2" eb="4">
      <t>エイキョウ</t>
    </rPh>
    <rPh sb="8" eb="10">
      <t>ヨテイ</t>
    </rPh>
    <rPh sb="10" eb="11">
      <t>フク</t>
    </rPh>
    <phoneticPr fontId="2"/>
  </si>
  <si>
    <t>２．影響がない</t>
    <rPh sb="2" eb="4">
      <t>エイキョウ</t>
    </rPh>
    <phoneticPr fontId="2"/>
  </si>
  <si>
    <t>　　　契約内容の見直しの要請を受けたことがありますか。</t>
    <rPh sb="3" eb="5">
      <t>ケイヤク</t>
    </rPh>
    <rPh sb="5" eb="7">
      <t>ナイヨウ</t>
    </rPh>
    <rPh sb="8" eb="10">
      <t>ミナオ</t>
    </rPh>
    <rPh sb="12" eb="14">
      <t>ヨウセイ</t>
    </rPh>
    <rPh sb="15" eb="16">
      <t>ウ</t>
    </rPh>
    <phoneticPr fontId="2"/>
  </si>
  <si>
    <t>３．申請予定なし</t>
    <rPh sb="2" eb="4">
      <t>シンセイ</t>
    </rPh>
    <rPh sb="4" eb="6">
      <t>ヨテイ</t>
    </rPh>
    <phoneticPr fontId="2"/>
  </si>
  <si>
    <t>　測量機器（TS・TLS等）</t>
    <rPh sb="1" eb="3">
      <t>ソクリョウ</t>
    </rPh>
    <rPh sb="3" eb="5">
      <t>キキ</t>
    </rPh>
    <rPh sb="12" eb="13">
      <t>トウ</t>
    </rPh>
    <phoneticPr fontId="2"/>
  </si>
  <si>
    <t xml:space="preserve"> ICTバックホウ</t>
  </si>
  <si>
    <t>　ICTブルドーザー</t>
  </si>
  <si>
    <t xml:space="preserve"> ICT振動ローラー</t>
    <rPh sb="4" eb="6">
      <t>シンドウ</t>
    </rPh>
    <phoneticPr fontId="2"/>
  </si>
  <si>
    <t xml:space="preserve"> ICTモータグレーダ</t>
  </si>
  <si>
    <t xml:space="preserve"> ドローン（UAV）</t>
    <phoneticPr fontId="2"/>
  </si>
  <si>
    <t xml:space="preserve"> ３次元設計
　ソフトウェア</t>
    <rPh sb="2" eb="4">
      <t>ジゲン</t>
    </rPh>
    <rPh sb="4" eb="6">
      <t>セッケイ</t>
    </rPh>
    <phoneticPr fontId="2"/>
  </si>
  <si>
    <t xml:space="preserve"> 土工</t>
    <rPh sb="1" eb="3">
      <t>ドコウ</t>
    </rPh>
    <phoneticPr fontId="2"/>
  </si>
  <si>
    <t>　構造物工</t>
    <rPh sb="1" eb="5">
      <t>コウゾウブツコウ</t>
    </rPh>
    <phoneticPr fontId="2"/>
  </si>
  <si>
    <t xml:space="preserve"> 納まり・干渉の検討</t>
    <rPh sb="1" eb="2">
      <t>オサ</t>
    </rPh>
    <rPh sb="5" eb="7">
      <t>カンショウ</t>
    </rPh>
    <rPh sb="8" eb="10">
      <t>ケントウ</t>
    </rPh>
    <phoneticPr fontId="2"/>
  </si>
  <si>
    <t xml:space="preserve"> 施工計画への活用</t>
    <rPh sb="1" eb="5">
      <t>セコウケイカク</t>
    </rPh>
    <rPh sb="7" eb="9">
      <t>カツヨウ</t>
    </rPh>
    <phoneticPr fontId="2"/>
  </si>
  <si>
    <t xml:space="preserve"> デジタルモックアップの作成</t>
    <rPh sb="12" eb="14">
      <t>サクセイ</t>
    </rPh>
    <phoneticPr fontId="2"/>
  </si>
  <si>
    <t xml:space="preserve"> 施工図作成</t>
    <rPh sb="1" eb="4">
      <t>セコウズ</t>
    </rPh>
    <rPh sb="4" eb="6">
      <t>サクセイ</t>
    </rPh>
    <phoneticPr fontId="2"/>
  </si>
  <si>
    <t xml:space="preserve"> 発注者や施工関係者間の合意形成</t>
    <rPh sb="1" eb="4">
      <t>ハッチュウシャ</t>
    </rPh>
    <rPh sb="5" eb="10">
      <t>セコウカンケイシャ</t>
    </rPh>
    <rPh sb="10" eb="11">
      <t>カン</t>
    </rPh>
    <rPh sb="12" eb="16">
      <t>ゴウイケイセイ</t>
    </rPh>
    <phoneticPr fontId="2"/>
  </si>
  <si>
    <t xml:space="preserve"> 数量算出</t>
    <rPh sb="1" eb="3">
      <t>スウリョウ</t>
    </rPh>
    <rPh sb="3" eb="5">
      <t>サンシュツ</t>
    </rPh>
    <phoneticPr fontId="2"/>
  </si>
  <si>
    <t xml:space="preserve"> 地元説明会や工事説明への活用</t>
    <rPh sb="1" eb="3">
      <t>ジモト</t>
    </rPh>
    <rPh sb="3" eb="6">
      <t>セツメイカイ</t>
    </rPh>
    <rPh sb="7" eb="11">
      <t>コウジセツメイ</t>
    </rPh>
    <rPh sb="13" eb="15">
      <t>カツヨウ</t>
    </rPh>
    <phoneticPr fontId="2"/>
  </si>
  <si>
    <t xml:space="preserve"> 施工ステップの可視化による合意形成の円滑化</t>
    <rPh sb="1" eb="3">
      <t>セコウ</t>
    </rPh>
    <rPh sb="8" eb="11">
      <t>カシカ</t>
    </rPh>
    <rPh sb="14" eb="18">
      <t>ゴウイケイセイ</t>
    </rPh>
    <rPh sb="19" eb="22">
      <t>エンカツカ</t>
    </rPh>
    <phoneticPr fontId="2"/>
  </si>
  <si>
    <t xml:space="preserve"> 過密鉄筋箇所の事前確認による組立作業性の向上</t>
    <rPh sb="1" eb="3">
      <t>カミツ</t>
    </rPh>
    <rPh sb="3" eb="5">
      <t>テッキン</t>
    </rPh>
    <rPh sb="5" eb="7">
      <t>カショ</t>
    </rPh>
    <rPh sb="8" eb="10">
      <t>ジゼン</t>
    </rPh>
    <rPh sb="10" eb="12">
      <t>カクニン</t>
    </rPh>
    <rPh sb="15" eb="17">
      <t>クミタテ</t>
    </rPh>
    <rPh sb="17" eb="20">
      <t>サギョウセイ</t>
    </rPh>
    <rPh sb="21" eb="23">
      <t>コウジョウ</t>
    </rPh>
    <phoneticPr fontId="2"/>
  </si>
  <si>
    <t xml:space="preserve"> 工事に関わる管理データの一元管理</t>
    <rPh sb="1" eb="3">
      <t>コウジ</t>
    </rPh>
    <rPh sb="4" eb="5">
      <t>カカ</t>
    </rPh>
    <rPh sb="7" eb="9">
      <t>カンリ</t>
    </rPh>
    <rPh sb="13" eb="17">
      <t>イチゲンカンリ</t>
    </rPh>
    <phoneticPr fontId="2"/>
  </si>
  <si>
    <t>ＩＣＴ技術者の採用</t>
    <rPh sb="3" eb="6">
      <t>ギジュツシャ</t>
    </rPh>
    <rPh sb="7" eb="9">
      <t>サイヨウ</t>
    </rPh>
    <phoneticPr fontId="2"/>
  </si>
  <si>
    <t>ＩＣＴ技術者の育成</t>
    <rPh sb="3" eb="6">
      <t>ギジュツシャ</t>
    </rPh>
    <rPh sb="7" eb="9">
      <t>イクセイ</t>
    </rPh>
    <phoneticPr fontId="2"/>
  </si>
  <si>
    <t xml:space="preserve"> 　例：下請や資材業者の値上げに対応しようとしたが、発注者（公共/民間）が対応してもらえず、結果として対応できなかった。</t>
    <rPh sb="4" eb="6">
      <t>シタウケ</t>
    </rPh>
    <rPh sb="7" eb="11">
      <t>シザイギョウシャ</t>
    </rPh>
    <rPh sb="12" eb="14">
      <t>ネア</t>
    </rPh>
    <rPh sb="16" eb="18">
      <t>タイオウ</t>
    </rPh>
    <rPh sb="26" eb="29">
      <t>ハッチュウシャ</t>
    </rPh>
    <rPh sb="30" eb="32">
      <t>コウキョウ</t>
    </rPh>
    <rPh sb="33" eb="35">
      <t>ミンカン</t>
    </rPh>
    <rPh sb="37" eb="39">
      <t>タイオウ</t>
    </rPh>
    <rPh sb="46" eb="48">
      <t>ケッカ</t>
    </rPh>
    <rPh sb="51" eb="53">
      <t>タイオウ</t>
    </rPh>
    <phoneticPr fontId="2"/>
  </si>
  <si>
    <t>生コン</t>
    <rPh sb="0" eb="1">
      <t>ナマ</t>
    </rPh>
    <phoneticPr fontId="2"/>
  </si>
  <si>
    <t>アスファルト合材</t>
    <rPh sb="6" eb="8">
      <t>ゴウザイ</t>
    </rPh>
    <phoneticPr fontId="2"/>
  </si>
  <si>
    <t>鉄筋</t>
    <rPh sb="0" eb="2">
      <t>テッキン</t>
    </rPh>
    <phoneticPr fontId="2"/>
  </si>
  <si>
    <t>鋼材（鉄筋除く）</t>
    <rPh sb="0" eb="2">
      <t>コウザイ</t>
    </rPh>
    <rPh sb="3" eb="5">
      <t>テッキン</t>
    </rPh>
    <rPh sb="5" eb="6">
      <t>ノゾ</t>
    </rPh>
    <phoneticPr fontId="2"/>
  </si>
  <si>
    <t>コンクリート2次製品</t>
    <rPh sb="7" eb="10">
      <t>ジセイヒン</t>
    </rPh>
    <phoneticPr fontId="2"/>
  </si>
  <si>
    <t>４．対応できなかった</t>
    <rPh sb="2" eb="4">
      <t>タイオウ</t>
    </rPh>
    <phoneticPr fontId="2"/>
  </si>
  <si>
    <t>５．不明</t>
    <rPh sb="2" eb="4">
      <t>フメイ</t>
    </rPh>
    <phoneticPr fontId="2"/>
  </si>
  <si>
    <t>１．申請中（申請済含む）</t>
    <rPh sb="2" eb="5">
      <t>シンセイチュウ</t>
    </rPh>
    <rPh sb="6" eb="9">
      <t>シンセイズ</t>
    </rPh>
    <rPh sb="9" eb="10">
      <t>フク</t>
    </rPh>
    <phoneticPr fontId="2"/>
  </si>
  <si>
    <t>２．申請予定（検討中含む）</t>
    <rPh sb="2" eb="4">
      <t>シンセイ</t>
    </rPh>
    <rPh sb="4" eb="6">
      <t>ヨテイ</t>
    </rPh>
    <rPh sb="7" eb="10">
      <t>ケントウチュウ</t>
    </rPh>
    <rPh sb="10" eb="11">
      <t>フク</t>
    </rPh>
    <phoneticPr fontId="2"/>
  </si>
  <si>
    <t>１．反映している</t>
    <rPh sb="2" eb="4">
      <t>ハンエイ</t>
    </rPh>
    <phoneticPr fontId="2"/>
  </si>
  <si>
    <t>３．反映していない</t>
    <rPh sb="2" eb="4">
      <t>ハンエイ</t>
    </rPh>
    <phoneticPr fontId="2"/>
  </si>
  <si>
    <t>１．満足</t>
    <rPh sb="2" eb="4">
      <t>マンゾク</t>
    </rPh>
    <phoneticPr fontId="2"/>
  </si>
  <si>
    <t>２．やや満足</t>
    <rPh sb="4" eb="6">
      <t>マンゾク</t>
    </rPh>
    <phoneticPr fontId="2"/>
  </si>
  <si>
    <t>３．やや不満</t>
    <rPh sb="4" eb="6">
      <t>フマン</t>
    </rPh>
    <phoneticPr fontId="2"/>
  </si>
  <si>
    <t>４．不満</t>
    <rPh sb="2" eb="4">
      <t>フマン</t>
    </rPh>
    <phoneticPr fontId="2"/>
  </si>
  <si>
    <t>　　　スライド条項の申請手続き（制度）についてどの部分に不満を感じていますか？</t>
    <rPh sb="7" eb="9">
      <t>ジョウコウ</t>
    </rPh>
    <rPh sb="10" eb="12">
      <t>シンセイ</t>
    </rPh>
    <rPh sb="12" eb="14">
      <t>テツヅ</t>
    </rPh>
    <rPh sb="16" eb="18">
      <t>セイド</t>
    </rPh>
    <rPh sb="25" eb="27">
      <t>ブブン</t>
    </rPh>
    <rPh sb="28" eb="30">
      <t>フマン</t>
    </rPh>
    <rPh sb="31" eb="32">
      <t>カン</t>
    </rPh>
    <phoneticPr fontId="2"/>
  </si>
  <si>
    <t>　　　賃金の引き上げは具体的にどのように行いましたか（行う予定ですか）？</t>
    <rPh sb="3" eb="5">
      <t>チンギン</t>
    </rPh>
    <rPh sb="6" eb="7">
      <t>ヒ</t>
    </rPh>
    <rPh sb="8" eb="9">
      <t>ア</t>
    </rPh>
    <rPh sb="11" eb="14">
      <t>グタイテキ</t>
    </rPh>
    <rPh sb="20" eb="21">
      <t>オコナ</t>
    </rPh>
    <rPh sb="27" eb="28">
      <t>オコナ</t>
    </rPh>
    <rPh sb="29" eb="31">
      <t>ヨテイ</t>
    </rPh>
    <phoneticPr fontId="2"/>
  </si>
  <si>
    <t>国外情勢（戦争等）の影響</t>
    <rPh sb="0" eb="2">
      <t>コクガイ</t>
    </rPh>
    <rPh sb="2" eb="4">
      <t>ジョウセイ</t>
    </rPh>
    <rPh sb="5" eb="8">
      <t>センソウトウ</t>
    </rPh>
    <rPh sb="10" eb="12">
      <t>エイキョウ</t>
    </rPh>
    <phoneticPr fontId="2"/>
  </si>
  <si>
    <t>工事原価の上昇（資材価格高騰等）</t>
    <rPh sb="0" eb="2">
      <t>コウジ</t>
    </rPh>
    <rPh sb="2" eb="4">
      <t>ゲンカ</t>
    </rPh>
    <rPh sb="5" eb="7">
      <t>ジョウショウ</t>
    </rPh>
    <rPh sb="8" eb="10">
      <t>シザイ</t>
    </rPh>
    <rPh sb="10" eb="12">
      <t>カカク</t>
    </rPh>
    <rPh sb="12" eb="14">
      <t>コウトウ</t>
    </rPh>
    <rPh sb="14" eb="15">
      <t>トウ</t>
    </rPh>
    <phoneticPr fontId="2"/>
  </si>
  <si>
    <t>２．概ね反映している</t>
    <rPh sb="2" eb="3">
      <t>オオム</t>
    </rPh>
    <rPh sb="4" eb="6">
      <t>ハンエイ</t>
    </rPh>
    <phoneticPr fontId="2"/>
  </si>
  <si>
    <t>（民間）</t>
    <rPh sb="1" eb="3">
      <t>ミンカン</t>
    </rPh>
    <phoneticPr fontId="2"/>
  </si>
  <si>
    <t>１．給与総額1.5％（賞与・諸手当含む）</t>
    <rPh sb="2" eb="6">
      <t>キュウヨソウガク</t>
    </rPh>
    <rPh sb="11" eb="13">
      <t>ショウヨ</t>
    </rPh>
    <rPh sb="14" eb="17">
      <t>ショテアテ</t>
    </rPh>
    <rPh sb="17" eb="18">
      <t>フク</t>
    </rPh>
    <phoneticPr fontId="2"/>
  </si>
  <si>
    <t>２．給与総額1.5％（賞与含む）</t>
    <rPh sb="2" eb="4">
      <t>キュウヨ</t>
    </rPh>
    <rPh sb="4" eb="6">
      <t>ソウガク</t>
    </rPh>
    <rPh sb="11" eb="13">
      <t>ショウヨ</t>
    </rPh>
    <rPh sb="13" eb="14">
      <t>フク</t>
    </rPh>
    <phoneticPr fontId="2"/>
  </si>
  <si>
    <t>３．給与総額1.5％（諸手当含む）</t>
    <rPh sb="2" eb="6">
      <t>キュウヨソウガク</t>
    </rPh>
    <rPh sb="11" eb="14">
      <t>ショテアテ</t>
    </rPh>
    <rPh sb="14" eb="15">
      <t>フク</t>
    </rPh>
    <phoneticPr fontId="2"/>
  </si>
  <si>
    <t>４．給与総額1.5％（賞与・諸手当除く）</t>
    <rPh sb="2" eb="6">
      <t>キュウヨソウガク</t>
    </rPh>
    <rPh sb="11" eb="13">
      <t>ショウヨ</t>
    </rPh>
    <rPh sb="14" eb="17">
      <t>ショテアテ</t>
    </rPh>
    <rPh sb="17" eb="18">
      <t>ノゾ</t>
    </rPh>
    <phoneticPr fontId="2"/>
  </si>
  <si>
    <t>９．一人当たりの平均受給額1.5％（賞与・諸手当含む）</t>
    <rPh sb="2" eb="4">
      <t>ヒトリ</t>
    </rPh>
    <rPh sb="4" eb="5">
      <t>ア</t>
    </rPh>
    <rPh sb="8" eb="10">
      <t>ヘイキン</t>
    </rPh>
    <rPh sb="10" eb="13">
      <t>ジュキュウガク</t>
    </rPh>
    <rPh sb="18" eb="20">
      <t>ショウヨ</t>
    </rPh>
    <rPh sb="21" eb="25">
      <t>ショテアテフク</t>
    </rPh>
    <phoneticPr fontId="2"/>
  </si>
  <si>
    <t>５．給与総額3％（賞与・諸手当含む）</t>
    <rPh sb="2" eb="6">
      <t>キュウヨソウガク</t>
    </rPh>
    <rPh sb="9" eb="11">
      <t>ショウヨ</t>
    </rPh>
    <rPh sb="12" eb="15">
      <t>ショテアテ</t>
    </rPh>
    <rPh sb="15" eb="16">
      <t>フク</t>
    </rPh>
    <phoneticPr fontId="2"/>
  </si>
  <si>
    <t>６．給与総額3％（賞与含む）</t>
    <rPh sb="2" eb="4">
      <t>キュウヨ</t>
    </rPh>
    <rPh sb="4" eb="6">
      <t>ソウガク</t>
    </rPh>
    <rPh sb="9" eb="11">
      <t>ショウヨ</t>
    </rPh>
    <rPh sb="11" eb="12">
      <t>フク</t>
    </rPh>
    <phoneticPr fontId="2"/>
  </si>
  <si>
    <t>７．給与総額3％（諸手当含む）</t>
    <rPh sb="2" eb="6">
      <t>キュウヨソウガク</t>
    </rPh>
    <rPh sb="9" eb="12">
      <t>ショテアテ</t>
    </rPh>
    <rPh sb="12" eb="13">
      <t>フク</t>
    </rPh>
    <phoneticPr fontId="2"/>
  </si>
  <si>
    <t>８．給与総額3％（賞与・諸手当除く）</t>
    <rPh sb="2" eb="6">
      <t>キュウヨソウガク</t>
    </rPh>
    <rPh sb="9" eb="11">
      <t>ショウヨ</t>
    </rPh>
    <rPh sb="12" eb="15">
      <t>ショテアテ</t>
    </rPh>
    <rPh sb="15" eb="16">
      <t>ノゾ</t>
    </rPh>
    <phoneticPr fontId="2"/>
  </si>
  <si>
    <t>１０．一人当たりの平均受給額1.5％（賞与含む）</t>
    <rPh sb="3" eb="5">
      <t>ヒトリ</t>
    </rPh>
    <rPh sb="5" eb="6">
      <t>ア</t>
    </rPh>
    <rPh sb="9" eb="11">
      <t>ヘイキン</t>
    </rPh>
    <rPh sb="11" eb="14">
      <t>ジュキュウガク</t>
    </rPh>
    <rPh sb="19" eb="21">
      <t>ショウヨ</t>
    </rPh>
    <rPh sb="21" eb="22">
      <t>フク</t>
    </rPh>
    <phoneticPr fontId="2"/>
  </si>
  <si>
    <t>１１．一人当たりの平均受給額1.5％（諸手当含む）</t>
    <rPh sb="3" eb="5">
      <t>ヒトリ</t>
    </rPh>
    <rPh sb="5" eb="6">
      <t>ア</t>
    </rPh>
    <rPh sb="9" eb="11">
      <t>ヘイキン</t>
    </rPh>
    <rPh sb="11" eb="14">
      <t>ジュキュウガク</t>
    </rPh>
    <rPh sb="19" eb="22">
      <t>ショテアテ</t>
    </rPh>
    <rPh sb="22" eb="23">
      <t>フク</t>
    </rPh>
    <phoneticPr fontId="2"/>
  </si>
  <si>
    <t>１２．一人当たりの平均受給額1.5％（賞与・諸手当除く）</t>
    <rPh sb="3" eb="5">
      <t>ヒトリ</t>
    </rPh>
    <rPh sb="5" eb="6">
      <t>ア</t>
    </rPh>
    <rPh sb="9" eb="11">
      <t>ヘイキン</t>
    </rPh>
    <rPh sb="11" eb="14">
      <t>ジュキュウガク</t>
    </rPh>
    <rPh sb="19" eb="21">
      <t>ショウヨ</t>
    </rPh>
    <rPh sb="22" eb="25">
      <t>ショテアテ</t>
    </rPh>
    <rPh sb="25" eb="26">
      <t>ノゾ</t>
    </rPh>
    <phoneticPr fontId="2"/>
  </si>
  <si>
    <t>１３．一人当たりの平均受給額3％（賞与・諸手当含む）</t>
    <rPh sb="3" eb="5">
      <t>ヒトリ</t>
    </rPh>
    <rPh sb="5" eb="6">
      <t>ア</t>
    </rPh>
    <rPh sb="9" eb="11">
      <t>ヘイキン</t>
    </rPh>
    <rPh sb="11" eb="14">
      <t>ジュキュウガク</t>
    </rPh>
    <rPh sb="17" eb="19">
      <t>ショウヨ</t>
    </rPh>
    <rPh sb="20" eb="24">
      <t>ショテアテフク</t>
    </rPh>
    <phoneticPr fontId="2"/>
  </si>
  <si>
    <t>１４．一人当たりの平均受給額3％（賞与含む）</t>
    <rPh sb="3" eb="5">
      <t>ヒトリ</t>
    </rPh>
    <rPh sb="5" eb="6">
      <t>ア</t>
    </rPh>
    <rPh sb="9" eb="11">
      <t>ヘイキン</t>
    </rPh>
    <rPh sb="11" eb="14">
      <t>ジュキュウガク</t>
    </rPh>
    <rPh sb="17" eb="19">
      <t>ショウヨ</t>
    </rPh>
    <rPh sb="19" eb="20">
      <t>フク</t>
    </rPh>
    <phoneticPr fontId="2"/>
  </si>
  <si>
    <t>１５．一人当たりの平均受給額3％（諸手当含む）</t>
    <rPh sb="3" eb="5">
      <t>ヒトリ</t>
    </rPh>
    <rPh sb="5" eb="6">
      <t>ア</t>
    </rPh>
    <rPh sb="9" eb="11">
      <t>ヘイキン</t>
    </rPh>
    <rPh sb="11" eb="14">
      <t>ジュキュウガク</t>
    </rPh>
    <rPh sb="17" eb="20">
      <t>ショテアテ</t>
    </rPh>
    <rPh sb="20" eb="21">
      <t>フク</t>
    </rPh>
    <phoneticPr fontId="2"/>
  </si>
  <si>
    <t>１６．一人当たりの平均受給額3％（賞与・諸手当除く）</t>
    <rPh sb="3" eb="5">
      <t>ヒトリ</t>
    </rPh>
    <rPh sb="5" eb="6">
      <t>ア</t>
    </rPh>
    <rPh sb="9" eb="11">
      <t>ヘイキン</t>
    </rPh>
    <rPh sb="11" eb="14">
      <t>ジュキュウガク</t>
    </rPh>
    <rPh sb="17" eb="19">
      <t>ショウヨ</t>
    </rPh>
    <rPh sb="20" eb="23">
      <t>ショテアテ</t>
    </rPh>
    <rPh sb="23" eb="24">
      <t>ノゾ</t>
    </rPh>
    <phoneticPr fontId="2"/>
  </si>
  <si>
    <t>１７．その他</t>
    <rPh sb="5" eb="6">
      <t>タ</t>
    </rPh>
    <phoneticPr fontId="2"/>
  </si>
  <si>
    <t xml:space="preserve">      賃金の引き上げの主因はどのような内容ですか。</t>
    <rPh sb="6" eb="8">
      <t>チンギン</t>
    </rPh>
    <rPh sb="9" eb="10">
      <t>ヒ</t>
    </rPh>
    <rPh sb="11" eb="12">
      <t>ア</t>
    </rPh>
    <rPh sb="14" eb="16">
      <t>シュイン</t>
    </rPh>
    <rPh sb="22" eb="24">
      <t>ナイヨウ</t>
    </rPh>
    <phoneticPr fontId="2"/>
  </si>
  <si>
    <t>１．ベースアップ</t>
    <phoneticPr fontId="2"/>
  </si>
  <si>
    <t>２．定期昇給</t>
    <rPh sb="2" eb="6">
      <t>テイキショウキュウ</t>
    </rPh>
    <phoneticPr fontId="2"/>
  </si>
  <si>
    <t>３．賞与</t>
    <rPh sb="2" eb="4">
      <t>ショウヨ</t>
    </rPh>
    <phoneticPr fontId="2"/>
  </si>
  <si>
    <t xml:space="preserve">      具体的にどの程度、上がりましたか（上がる予定ですか）？</t>
    <rPh sb="6" eb="9">
      <t>グタイテキ</t>
    </rPh>
    <rPh sb="12" eb="14">
      <t>テイド</t>
    </rPh>
    <rPh sb="15" eb="16">
      <t>ア</t>
    </rPh>
    <rPh sb="23" eb="24">
      <t>ア</t>
    </rPh>
    <rPh sb="26" eb="28">
      <t>ヨテイ</t>
    </rPh>
    <phoneticPr fontId="2"/>
  </si>
  <si>
    <t>％</t>
    <phoneticPr fontId="2"/>
  </si>
  <si>
    <t>Ｑ２　予定価格には、最新の労務単価、資材・機材等の実勢価格が適切に反映されていますか？</t>
    <rPh sb="10" eb="12">
      <t>サイシン</t>
    </rPh>
    <phoneticPr fontId="2"/>
  </si>
  <si>
    <t>Ｑ８　受発注者間の情報共有を図るため、三者会議（発注者、施工者、設計者）は活用されていますか？</t>
    <phoneticPr fontId="2"/>
  </si>
  <si>
    <t>Ｑ９　迅速な対応を行うため、ワンデーレスポンスは活用されていますか？</t>
    <phoneticPr fontId="2"/>
  </si>
  <si>
    <t>Ｑ10　設計変更手続の迅速化、透明性の確保などのために、受発注者が集まり協議する会議（設計変更</t>
    <phoneticPr fontId="2"/>
  </si>
  <si>
    <t>Ｑ11　施工条件の変化などに伴う必要な契約変更が行われていますか？</t>
    <phoneticPr fontId="2"/>
  </si>
  <si>
    <t>Ｑ15　Ｑ12で「影響がある（予定含む）」と回答した方のみお答えください。</t>
    <rPh sb="9" eb="11">
      <t>エイキョウ</t>
    </rPh>
    <rPh sb="15" eb="18">
      <t>ヨテイフク</t>
    </rPh>
    <rPh sb="22" eb="24">
      <t>カイトウ</t>
    </rPh>
    <rPh sb="26" eb="27">
      <t>カタ</t>
    </rPh>
    <rPh sb="30" eb="31">
      <t>コタ</t>
    </rPh>
    <phoneticPr fontId="2"/>
  </si>
  <si>
    <t>Ｑ16　スライド条項の申請手続き（制度）についてどのように感じていますか？</t>
    <rPh sb="8" eb="10">
      <t>ジョウコウ</t>
    </rPh>
    <rPh sb="11" eb="13">
      <t>シンセイ</t>
    </rPh>
    <rPh sb="13" eb="15">
      <t>テツヅ</t>
    </rPh>
    <rPh sb="17" eb="19">
      <t>セイド</t>
    </rPh>
    <rPh sb="29" eb="30">
      <t>カン</t>
    </rPh>
    <phoneticPr fontId="2"/>
  </si>
  <si>
    <t>Ｑ17　Ｑ16で「やや不満」「不満」と回答した方のみお答えください。</t>
    <rPh sb="11" eb="13">
      <t>フマン</t>
    </rPh>
    <rPh sb="15" eb="17">
      <t>フマン</t>
    </rPh>
    <rPh sb="19" eb="21">
      <t>カイトウ</t>
    </rPh>
    <rPh sb="23" eb="24">
      <t>カタ</t>
    </rPh>
    <rPh sb="27" eb="28">
      <t>コタ</t>
    </rPh>
    <phoneticPr fontId="2"/>
  </si>
  <si>
    <t>Ｑ19　Ｑ18で「ある」と回答した方のみお答えください。</t>
    <rPh sb="13" eb="15">
      <t>カイトウ</t>
    </rPh>
    <rPh sb="17" eb="18">
      <t>カタ</t>
    </rPh>
    <rPh sb="21" eb="22">
      <t>コタ</t>
    </rPh>
    <phoneticPr fontId="2"/>
  </si>
  <si>
    <t>Ｑ23　Ｑ22で「あり」と回答した方のみお答えください。不調・不落の発生要因について、</t>
    <phoneticPr fontId="2"/>
  </si>
  <si>
    <t>Ｑ24　Ｑ22で「あり」と回答した方のみお答えください。その工事では、見積りの活用などによる予定価格の</t>
    <phoneticPr fontId="2"/>
  </si>
  <si>
    <t>Ｑ25　「総合評価落札方式における賃上げ実施企業への加点措置」の該当工事にて「賃上げの表明」を</t>
    <rPh sb="5" eb="9">
      <t>ソウゴウヒョウカ</t>
    </rPh>
    <rPh sb="9" eb="13">
      <t>ラクサツホウシキ</t>
    </rPh>
    <rPh sb="17" eb="19">
      <t>チンア</t>
    </rPh>
    <rPh sb="20" eb="24">
      <t>ジッシキギョウ</t>
    </rPh>
    <rPh sb="26" eb="30">
      <t>カテンソチ</t>
    </rPh>
    <rPh sb="32" eb="36">
      <t>ガイトウコウジ</t>
    </rPh>
    <rPh sb="39" eb="41">
      <t>チンア</t>
    </rPh>
    <rPh sb="40" eb="41">
      <t>ア</t>
    </rPh>
    <rPh sb="43" eb="45">
      <t>ヒョウメイ</t>
    </rPh>
    <phoneticPr fontId="2"/>
  </si>
  <si>
    <t>Ｑ26　Ｑ25で「行った」「行う予定」と回答した方のみお答えください。</t>
    <rPh sb="9" eb="10">
      <t>オコナ</t>
    </rPh>
    <rPh sb="14" eb="15">
      <t>オコナ</t>
    </rPh>
    <rPh sb="16" eb="18">
      <t>ヨテイ</t>
    </rPh>
    <phoneticPr fontId="2"/>
  </si>
  <si>
    <t>Ｑ27　Ｑ25で「行った」「行う予定」と回答した方のみお答えください。</t>
    <rPh sb="9" eb="10">
      <t>オコナ</t>
    </rPh>
    <rPh sb="14" eb="15">
      <t>オコナ</t>
    </rPh>
    <rPh sb="16" eb="18">
      <t>ヨテイ</t>
    </rPh>
    <phoneticPr fontId="2"/>
  </si>
  <si>
    <t>Ｑ28　Ｑ27で「ベースアップ」と回答した方のみお答えください。</t>
    <phoneticPr fontId="2"/>
  </si>
  <si>
    <t>Ｑ29　新運用指針では、受発注者双方の省力化のため書類の簡素化を推進するとされましたが、工事関係書類の簡素</t>
    <rPh sb="4" eb="5">
      <t>シン</t>
    </rPh>
    <rPh sb="5" eb="7">
      <t>ウンヨウ</t>
    </rPh>
    <rPh sb="7" eb="9">
      <t>シシン</t>
    </rPh>
    <rPh sb="12" eb="15">
      <t>ジュハッチュウ</t>
    </rPh>
    <rPh sb="15" eb="16">
      <t>シャ</t>
    </rPh>
    <rPh sb="16" eb="18">
      <t>ソウホウ</t>
    </rPh>
    <rPh sb="19" eb="21">
      <t>ショウリョク</t>
    </rPh>
    <rPh sb="21" eb="22">
      <t>カ</t>
    </rPh>
    <rPh sb="25" eb="27">
      <t>ショルイ</t>
    </rPh>
    <rPh sb="28" eb="30">
      <t>カンソ</t>
    </rPh>
    <rPh sb="30" eb="31">
      <t>カ</t>
    </rPh>
    <rPh sb="32" eb="34">
      <t>スイシン</t>
    </rPh>
    <rPh sb="44" eb="46">
      <t>コウジ</t>
    </rPh>
    <rPh sb="46" eb="48">
      <t>カンケイ</t>
    </rPh>
    <rPh sb="48" eb="50">
      <t>ショルイ</t>
    </rPh>
    <rPh sb="51" eb="53">
      <t>カンソ</t>
    </rPh>
    <phoneticPr fontId="2"/>
  </si>
  <si>
    <t>Ｑ31　直近1年間とその前の1年間を比べて、受注の状況はどのようになっていますか？</t>
    <rPh sb="4" eb="6">
      <t>チョッキン</t>
    </rPh>
    <rPh sb="7" eb="9">
      <t>ネンカン</t>
    </rPh>
    <rPh sb="12" eb="13">
      <t>マエ</t>
    </rPh>
    <rPh sb="15" eb="17">
      <t>ネンカン</t>
    </rPh>
    <rPh sb="18" eb="19">
      <t>クラ</t>
    </rPh>
    <rPh sb="22" eb="24">
      <t>ジュチュウ</t>
    </rPh>
    <rPh sb="25" eb="27">
      <t>ジョウキョウ</t>
    </rPh>
    <phoneticPr fontId="2"/>
  </si>
  <si>
    <t>Ｑ32　Ｑ31で「悪くなってきた」、「悪い」と回答した方のみお答えください。受注の状況が悪化傾向にある</t>
    <rPh sb="9" eb="10">
      <t>ワル</t>
    </rPh>
    <rPh sb="19" eb="20">
      <t>ワル</t>
    </rPh>
    <rPh sb="23" eb="25">
      <t>カイトウ</t>
    </rPh>
    <rPh sb="27" eb="28">
      <t>カタ</t>
    </rPh>
    <rPh sb="31" eb="32">
      <t>コタ</t>
    </rPh>
    <rPh sb="38" eb="40">
      <t>ジュチュウ</t>
    </rPh>
    <rPh sb="41" eb="43">
      <t>ジョウキョウ</t>
    </rPh>
    <rPh sb="44" eb="46">
      <t>アッカ</t>
    </rPh>
    <rPh sb="46" eb="48">
      <t>ケイコウ</t>
    </rPh>
    <phoneticPr fontId="2"/>
  </si>
  <si>
    <t>Ｑ33　直近決算と前期決算を比べて、利益の状況はどのようになっていますか？</t>
    <rPh sb="4" eb="6">
      <t>チョッキン</t>
    </rPh>
    <rPh sb="6" eb="8">
      <t>ケッサン</t>
    </rPh>
    <rPh sb="9" eb="10">
      <t>マエ</t>
    </rPh>
    <rPh sb="10" eb="11">
      <t>キ</t>
    </rPh>
    <rPh sb="11" eb="13">
      <t>ケッサン</t>
    </rPh>
    <rPh sb="14" eb="15">
      <t>クラ</t>
    </rPh>
    <rPh sb="18" eb="20">
      <t>リエキ</t>
    </rPh>
    <rPh sb="21" eb="23">
      <t>ジョウキョウ</t>
    </rPh>
    <phoneticPr fontId="2"/>
  </si>
  <si>
    <t>Ｑ34　Ｑ33で「悪くなってきた」、「悪い」と回答した方のみお答えください。利益の状況が悪化傾向にある</t>
    <rPh sb="9" eb="10">
      <t>ワル</t>
    </rPh>
    <rPh sb="19" eb="20">
      <t>ワル</t>
    </rPh>
    <rPh sb="23" eb="25">
      <t>カイトウ</t>
    </rPh>
    <rPh sb="27" eb="28">
      <t>カタ</t>
    </rPh>
    <rPh sb="31" eb="32">
      <t>コタ</t>
    </rPh>
    <rPh sb="38" eb="40">
      <t>リエキ</t>
    </rPh>
    <rPh sb="41" eb="43">
      <t>ジョウキョウ</t>
    </rPh>
    <rPh sb="44" eb="46">
      <t>アッカ</t>
    </rPh>
    <rPh sb="46" eb="48">
      <t>ケイコウ</t>
    </rPh>
    <phoneticPr fontId="2"/>
  </si>
  <si>
    <t>Ｑ35　貴社が、今後も地域建設業として持続性を確保していくために課題として考えていることは何ですか？</t>
    <phoneticPr fontId="2"/>
  </si>
  <si>
    <t>Ｑ36　貴社が、人員・機材等を維持する上で必要とする事業量は確保されていますか？</t>
    <rPh sb="4" eb="6">
      <t>キシャ</t>
    </rPh>
    <rPh sb="13" eb="14">
      <t>トウ</t>
    </rPh>
    <phoneticPr fontId="2"/>
  </si>
  <si>
    <t>Ｑ37　過去３年間において、人員・機材を手放した（業務を縮小した）ことがありますか？</t>
    <rPh sb="4" eb="6">
      <t>カコ</t>
    </rPh>
    <rPh sb="7" eb="8">
      <t>ネン</t>
    </rPh>
    <rPh sb="8" eb="9">
      <t>カン</t>
    </rPh>
    <rPh sb="14" eb="16">
      <t>ジンイン</t>
    </rPh>
    <rPh sb="17" eb="19">
      <t>キザイ</t>
    </rPh>
    <rPh sb="20" eb="22">
      <t>テバナ</t>
    </rPh>
    <rPh sb="25" eb="27">
      <t>ギョウム</t>
    </rPh>
    <rPh sb="28" eb="30">
      <t>シュクショウ</t>
    </rPh>
    <phoneticPr fontId="2"/>
  </si>
  <si>
    <t>Ｑ38　Ｑ37で「手放した・縮小した」と回答した方のみお答えください。その要因は何ですか？</t>
    <rPh sb="9" eb="11">
      <t>テバナ</t>
    </rPh>
    <rPh sb="14" eb="16">
      <t>シュクショウ</t>
    </rPh>
    <rPh sb="20" eb="22">
      <t>カイトウ</t>
    </rPh>
    <rPh sb="24" eb="25">
      <t>カタ</t>
    </rPh>
    <rPh sb="28" eb="29">
      <t>コタ</t>
    </rPh>
    <rPh sb="37" eb="39">
      <t>ヨウイン</t>
    </rPh>
    <rPh sb="40" eb="41">
      <t>ナン</t>
    </rPh>
    <phoneticPr fontId="2"/>
  </si>
  <si>
    <t>Ｑ39　現在、貴社の災害時等における緊急対応体制（人員、機材等）はどの程度確保されていますか？</t>
    <rPh sb="4" eb="6">
      <t>ゲンザイ</t>
    </rPh>
    <rPh sb="7" eb="9">
      <t>キシャ</t>
    </rPh>
    <rPh sb="10" eb="13">
      <t>サイガイジ</t>
    </rPh>
    <rPh sb="13" eb="14">
      <t>トウ</t>
    </rPh>
    <rPh sb="18" eb="20">
      <t>キンキュウ</t>
    </rPh>
    <rPh sb="20" eb="22">
      <t>タイオウ</t>
    </rPh>
    <rPh sb="22" eb="24">
      <t>タイセイ</t>
    </rPh>
    <rPh sb="25" eb="27">
      <t>ジンイン</t>
    </rPh>
    <rPh sb="28" eb="30">
      <t>キザイ</t>
    </rPh>
    <rPh sb="30" eb="31">
      <t>トウ</t>
    </rPh>
    <rPh sb="35" eb="37">
      <t>テイド</t>
    </rPh>
    <rPh sb="37" eb="39">
      <t>カクホ</t>
    </rPh>
    <phoneticPr fontId="2"/>
  </si>
  <si>
    <t>Ｑ40　５年後、貴社の災害時等における緊急対応体制（人員、機材）はどの程度確保されていると思いますか？</t>
    <phoneticPr fontId="2"/>
  </si>
  <si>
    <t>Ｑ41　貴社は、この５年間に除雪業務を受注しましたか？</t>
    <rPh sb="4" eb="6">
      <t>キシャ</t>
    </rPh>
    <rPh sb="11" eb="12">
      <t>ネン</t>
    </rPh>
    <rPh sb="12" eb="13">
      <t>マ</t>
    </rPh>
    <rPh sb="14" eb="16">
      <t>ジョセツ</t>
    </rPh>
    <rPh sb="16" eb="18">
      <t>ギョウム</t>
    </rPh>
    <rPh sb="19" eb="21">
      <t>ジュチュウ</t>
    </rPh>
    <phoneticPr fontId="1"/>
  </si>
  <si>
    <t>Ｑ42　Ｑ41で「受注あり」と回答した方のみお答えください。降雪量の違いにより除雪業務の採算性は</t>
    <phoneticPr fontId="1"/>
  </si>
  <si>
    <t>Ｑ43　Ｑ41で「受注あり」と回答した方のみお答えください。現在、貴社の除雪対応体制（人員、機材等）は</t>
    <phoneticPr fontId="2"/>
  </si>
  <si>
    <t>Ｑ44　Ｑ41で「受注あり」と回答した方のみお答えください。５年後、貴社の除雪対応体制（人員、機材）は</t>
    <phoneticPr fontId="2"/>
  </si>
  <si>
    <t>Ｑ45　生産性向上のために、どのような取組みをしていますか？ （該当するものすべてにチェックしてください）</t>
    <phoneticPr fontId="2"/>
  </si>
  <si>
    <t>Ｑ46　これまでにＩＣＴ活用工事の受注実績はありますか？</t>
    <rPh sb="12" eb="14">
      <t>カツヨウ</t>
    </rPh>
    <rPh sb="14" eb="16">
      <t>コウジ</t>
    </rPh>
    <rPh sb="17" eb="21">
      <t>ジュチュウジッセキ</t>
    </rPh>
    <phoneticPr fontId="2"/>
  </si>
  <si>
    <t>Ｑ47　Ｑ46で「ある」と回答した方のみお答えください。</t>
    <phoneticPr fontId="1"/>
  </si>
  <si>
    <t>Ｑ48　Ｑ46で「ある」と回答した方のみお答えください。</t>
    <phoneticPr fontId="1"/>
  </si>
  <si>
    <t>Ｑ49　工事の施工を通じて、ＩＣＴを活用して良かった点、悪かった点、改善策・要望などについて</t>
    <rPh sb="4" eb="6">
      <t>コウジ</t>
    </rPh>
    <rPh sb="7" eb="9">
      <t>セコウ</t>
    </rPh>
    <rPh sb="10" eb="11">
      <t>ツウ</t>
    </rPh>
    <rPh sb="18" eb="20">
      <t>カツヨウ</t>
    </rPh>
    <phoneticPr fontId="1"/>
  </si>
  <si>
    <t>Ｑ50　今後のＩＣＴ施工に対する貴社の取組姿勢についてお聞かせください。</t>
    <rPh sb="4" eb="5">
      <t>イマ</t>
    </rPh>
    <rPh sb="5" eb="6">
      <t>アト</t>
    </rPh>
    <rPh sb="10" eb="12">
      <t>セコウ</t>
    </rPh>
    <rPh sb="13" eb="14">
      <t>タイ</t>
    </rPh>
    <rPh sb="16" eb="18">
      <t>キシャ</t>
    </rPh>
    <rPh sb="19" eb="21">
      <t>トリクミ</t>
    </rPh>
    <rPh sb="21" eb="23">
      <t>シセイ</t>
    </rPh>
    <rPh sb="28" eb="29">
      <t>キ</t>
    </rPh>
    <phoneticPr fontId="1"/>
  </si>
  <si>
    <t>Ｑ51　ＩＣＴ施工を拡大するためには、どのようなことが必要だと思われますか？</t>
    <rPh sb="7" eb="9">
      <t>セコウ</t>
    </rPh>
    <rPh sb="10" eb="12">
      <t>カクダイ</t>
    </rPh>
    <rPh sb="31" eb="32">
      <t>オモ</t>
    </rPh>
    <phoneticPr fontId="2"/>
  </si>
  <si>
    <t>Ｑ53　Ｑ52で「既に活用実績がある」、「今後活用したい」と回答した方のみお答えください。</t>
    <rPh sb="9" eb="10">
      <t>スデ</t>
    </rPh>
    <rPh sb="11" eb="13">
      <t>カツヨウ</t>
    </rPh>
    <rPh sb="13" eb="15">
      <t>ジッセキ</t>
    </rPh>
    <rPh sb="21" eb="23">
      <t>コンゴ</t>
    </rPh>
    <rPh sb="23" eb="25">
      <t>カツヨウ</t>
    </rPh>
    <phoneticPr fontId="1"/>
  </si>
  <si>
    <t>Ｑ55　Ｑ54で「既に活用実績がある」、「今後活用したい」と回答した方のみお答えください。</t>
    <rPh sb="9" eb="10">
      <t>スデ</t>
    </rPh>
    <rPh sb="11" eb="13">
      <t>カツヨウ</t>
    </rPh>
    <rPh sb="13" eb="15">
      <t>ジッセキ</t>
    </rPh>
    <rPh sb="21" eb="23">
      <t>コンゴ</t>
    </rPh>
    <rPh sb="23" eb="25">
      <t>カツヨウ</t>
    </rPh>
    <phoneticPr fontId="1"/>
  </si>
  <si>
    <t>Ｑ57　貴社は、直近１年間に災害復旧工事（応急対応工事を含む）を受注しましたか？</t>
    <rPh sb="4" eb="6">
      <t>キシャ</t>
    </rPh>
    <rPh sb="8" eb="10">
      <t>チョッキン</t>
    </rPh>
    <rPh sb="11" eb="13">
      <t>ネンカン</t>
    </rPh>
    <rPh sb="14" eb="16">
      <t>サイガイ</t>
    </rPh>
    <rPh sb="16" eb="18">
      <t>フッキュウ</t>
    </rPh>
    <rPh sb="18" eb="20">
      <t>コウジ</t>
    </rPh>
    <rPh sb="21" eb="23">
      <t>オウキュウ</t>
    </rPh>
    <rPh sb="23" eb="25">
      <t>タイオウ</t>
    </rPh>
    <rPh sb="25" eb="27">
      <t>コウジ</t>
    </rPh>
    <rPh sb="28" eb="29">
      <t>フク</t>
    </rPh>
    <rPh sb="32" eb="34">
      <t>ジュチュウ</t>
    </rPh>
    <phoneticPr fontId="2"/>
  </si>
  <si>
    <t>Ｑ58　Ｑ57で「受注あり」と回答した方のみお答えください。新運用指針では、災害復旧工事等の発注にあたり、</t>
    <rPh sb="9" eb="11">
      <t>ジュチュウ</t>
    </rPh>
    <rPh sb="30" eb="31">
      <t>シン</t>
    </rPh>
    <rPh sb="31" eb="33">
      <t>ウンヨウ</t>
    </rPh>
    <rPh sb="33" eb="35">
      <t>シシン</t>
    </rPh>
    <rPh sb="38" eb="40">
      <t>サイガイ</t>
    </rPh>
    <rPh sb="40" eb="42">
      <t>フッキュウ</t>
    </rPh>
    <rPh sb="42" eb="44">
      <t>コウジ</t>
    </rPh>
    <rPh sb="44" eb="45">
      <t>トウ</t>
    </rPh>
    <rPh sb="46" eb="48">
      <t>ハッチュウ</t>
    </rPh>
    <phoneticPr fontId="2"/>
  </si>
  <si>
    <t>Ｑ59　Ｑ57で「受注あり」と回答した方のみお答えください。災害による需給ひっ迫などにより労務単価や</t>
    <rPh sb="30" eb="32">
      <t>サイガイ</t>
    </rPh>
    <rPh sb="35" eb="37">
      <t>ジュキュウ</t>
    </rPh>
    <rPh sb="39" eb="40">
      <t>パク</t>
    </rPh>
    <phoneticPr fontId="1"/>
  </si>
  <si>
    <t>Ｑ60　災害などの緊急事態が発生したときに、自社の損害を最小限に抑え、事業の継続や復旧を図るために、</t>
    <rPh sb="4" eb="6">
      <t>サイガイ</t>
    </rPh>
    <rPh sb="9" eb="11">
      <t>キンキュウ</t>
    </rPh>
    <rPh sb="11" eb="13">
      <t>ジタイ</t>
    </rPh>
    <rPh sb="14" eb="16">
      <t>ハッセイ</t>
    </rPh>
    <rPh sb="22" eb="24">
      <t>ジシャ</t>
    </rPh>
    <rPh sb="25" eb="27">
      <t>ソンガイ</t>
    </rPh>
    <rPh sb="28" eb="31">
      <t>サイショウゲン</t>
    </rPh>
    <rPh sb="32" eb="33">
      <t>オサ</t>
    </rPh>
    <rPh sb="35" eb="37">
      <t>ジギョウ</t>
    </rPh>
    <rPh sb="38" eb="40">
      <t>ケイゾク</t>
    </rPh>
    <rPh sb="41" eb="43">
      <t>フッキュウ</t>
    </rPh>
    <rPh sb="44" eb="45">
      <t>ハカ</t>
    </rPh>
    <phoneticPr fontId="1"/>
  </si>
  <si>
    <t>Ｑ61　事業継続計画（ＢＣＰ）の策定・更新のため、国や業界団体などに取り組んでほしいことは何ですか？</t>
    <rPh sb="4" eb="6">
      <t>ジギョウ</t>
    </rPh>
    <rPh sb="6" eb="8">
      <t>ケイゾク</t>
    </rPh>
    <rPh sb="8" eb="10">
      <t>ケイカク</t>
    </rPh>
    <rPh sb="16" eb="18">
      <t>サクテイ</t>
    </rPh>
    <rPh sb="19" eb="21">
      <t>コウシン</t>
    </rPh>
    <rPh sb="25" eb="26">
      <t>クニ</t>
    </rPh>
    <rPh sb="27" eb="29">
      <t>ギョウカイ</t>
    </rPh>
    <rPh sb="29" eb="31">
      <t>ダンタイ</t>
    </rPh>
    <rPh sb="34" eb="35">
      <t>ト</t>
    </rPh>
    <rPh sb="36" eb="37">
      <t>ク</t>
    </rPh>
    <rPh sb="45" eb="46">
      <t>ナン</t>
    </rPh>
    <phoneticPr fontId="2"/>
  </si>
  <si>
    <t>Ｑ63　Ｑ62で「影響あり」と回答した方のみお答えください。それはどのような影響ですか？</t>
    <rPh sb="9" eb="11">
      <t>エイキョウ</t>
    </rPh>
    <rPh sb="38" eb="40">
      <t>エイキョウ</t>
    </rPh>
    <phoneticPr fontId="2"/>
  </si>
  <si>
    <t>Ｑ64　現在、建設業界が抱えている諸課題の解決に向けて、特に取り組むべきことや要望することが</t>
    <rPh sb="4" eb="6">
      <t>ゲンザイ</t>
    </rPh>
    <rPh sb="7" eb="9">
      <t>ケンセツ</t>
    </rPh>
    <rPh sb="9" eb="11">
      <t>ギョウカイ</t>
    </rPh>
    <rPh sb="12" eb="13">
      <t>カカ</t>
    </rPh>
    <rPh sb="17" eb="20">
      <t>ショカダイ</t>
    </rPh>
    <rPh sb="21" eb="23">
      <t>カイケツ</t>
    </rPh>
    <rPh sb="24" eb="25">
      <t>ム</t>
    </rPh>
    <rPh sb="28" eb="29">
      <t>トク</t>
    </rPh>
    <rPh sb="30" eb="31">
      <t>ト</t>
    </rPh>
    <rPh sb="32" eb="33">
      <t>ク</t>
    </rPh>
    <rPh sb="39" eb="41">
      <t>ヨウボウ</t>
    </rPh>
    <phoneticPr fontId="2"/>
  </si>
  <si>
    <t>　　　また、具体的にどのように改善してほしいと考えていますか？</t>
    <rPh sb="6" eb="9">
      <t>グタイテキ</t>
    </rPh>
    <rPh sb="15" eb="17">
      <t>カイゼン</t>
    </rPh>
    <rPh sb="23" eb="24">
      <t>カンガ</t>
    </rPh>
    <phoneticPr fontId="2"/>
  </si>
  <si>
    <t>　 例：賃上げの申告したものの、実績として認定されずにペナルティとなるかどうかで不安に感じている。</t>
    <rPh sb="4" eb="6">
      <t>チンア</t>
    </rPh>
    <rPh sb="8" eb="10">
      <t>シンコク</t>
    </rPh>
    <rPh sb="16" eb="18">
      <t>ジッセキ</t>
    </rPh>
    <rPh sb="21" eb="23">
      <t>ニンテイ</t>
    </rPh>
    <rPh sb="40" eb="42">
      <t>フアン</t>
    </rPh>
    <rPh sb="43" eb="44">
      <t>カン</t>
    </rPh>
    <phoneticPr fontId="2"/>
  </si>
  <si>
    <t>Ｑ12　資材価格の高騰により工事に影響がありますか？</t>
    <rPh sb="4" eb="8">
      <t>シザイカカク</t>
    </rPh>
    <rPh sb="9" eb="11">
      <t>コウトウ</t>
    </rPh>
    <rPh sb="14" eb="16">
      <t>コウジ</t>
    </rPh>
    <rPh sb="17" eb="19">
      <t>エイキョウ</t>
    </rPh>
    <phoneticPr fontId="2"/>
  </si>
  <si>
    <t>　　　資材価格の高騰により直近１年（令和３年６月～現在）でスライド条項の申請を行いましたか？</t>
    <rPh sb="3" eb="7">
      <t>シザイカカク</t>
    </rPh>
    <rPh sb="8" eb="10">
      <t>コウトウ</t>
    </rPh>
    <rPh sb="13" eb="15">
      <t>チョクキン</t>
    </rPh>
    <rPh sb="16" eb="17">
      <t>ネン</t>
    </rPh>
    <rPh sb="18" eb="20">
      <t>レイワ</t>
    </rPh>
    <rPh sb="21" eb="22">
      <t>ネン</t>
    </rPh>
    <rPh sb="23" eb="24">
      <t>ガツ</t>
    </rPh>
    <rPh sb="25" eb="27">
      <t>ゲンザイ</t>
    </rPh>
    <rPh sb="33" eb="35">
      <t>ジョウコウ</t>
    </rPh>
    <rPh sb="36" eb="38">
      <t>シンセイ</t>
    </rPh>
    <phoneticPr fontId="2"/>
  </si>
  <si>
    <t>Ｑ18　資材価格の高騰により直近１年で、取引先（下請・資材業者）より</t>
    <rPh sb="4" eb="8">
      <t>シザイカカク</t>
    </rPh>
    <rPh sb="9" eb="11">
      <t>コウトウ</t>
    </rPh>
    <rPh sb="14" eb="16">
      <t>チョクキン</t>
    </rPh>
    <rPh sb="17" eb="18">
      <t>ネン</t>
    </rPh>
    <rPh sb="20" eb="23">
      <t>トリヒキサキ</t>
    </rPh>
    <rPh sb="24" eb="26">
      <t>シタウケ</t>
    </rPh>
    <rPh sb="27" eb="29">
      <t>シザイ</t>
    </rPh>
    <rPh sb="29" eb="31">
      <t>ギョウシャ</t>
    </rPh>
    <phoneticPr fontId="2"/>
  </si>
  <si>
    <t>●改善された内容や課題・意見・提言など自由にご記入ください。</t>
    <rPh sb="12" eb="14">
      <t>イケン</t>
    </rPh>
    <rPh sb="15" eb="17">
      <t>テイゲン</t>
    </rPh>
    <phoneticPr fontId="2"/>
  </si>
  <si>
    <t>●週休２日モデル工事の状況や課題・意見・提言など自由にご記入ください。</t>
    <rPh sb="17" eb="19">
      <t>イケン</t>
    </rPh>
    <rPh sb="20" eb="22">
      <t>テイゲン</t>
    </rPh>
    <phoneticPr fontId="2"/>
  </si>
  <si>
    <t>●民間工事の工期設定に関する課題・意見・提言など自由にご記入ください。</t>
    <rPh sb="17" eb="19">
      <t>イケン</t>
    </rPh>
    <rPh sb="20" eb="22">
      <t>テイゲン</t>
    </rPh>
    <phoneticPr fontId="2"/>
  </si>
  <si>
    <t>Ｑ21　資材価格の高騰における価格転嫁について、次の各発注者にどのような対応を望みますか？</t>
    <rPh sb="4" eb="8">
      <t>シザイカカク</t>
    </rPh>
    <rPh sb="9" eb="11">
      <t>コウトウ</t>
    </rPh>
    <rPh sb="15" eb="19">
      <t>カカクテンカ</t>
    </rPh>
    <rPh sb="24" eb="25">
      <t>ツギ</t>
    </rPh>
    <rPh sb="26" eb="27">
      <t>カク</t>
    </rPh>
    <rPh sb="27" eb="30">
      <t>ハッチュウシャ</t>
    </rPh>
    <rPh sb="36" eb="38">
      <t>タイオウ</t>
    </rPh>
    <rPh sb="39" eb="40">
      <t>ノゾ</t>
    </rPh>
    <phoneticPr fontId="2"/>
  </si>
  <si>
    <t>●資材価格の高騰における価格転嫁の実態について課題・意見・提言等自由にご記入ください。</t>
    <rPh sb="1" eb="3">
      <t>シザイ</t>
    </rPh>
    <rPh sb="3" eb="5">
      <t>カカク</t>
    </rPh>
    <rPh sb="6" eb="8">
      <t>コウトウ</t>
    </rPh>
    <rPh sb="12" eb="16">
      <t>カカクテンカ</t>
    </rPh>
    <rPh sb="17" eb="19">
      <t>ジッタイ</t>
    </rPh>
    <rPh sb="23" eb="25">
      <t>カダイ</t>
    </rPh>
    <rPh sb="26" eb="28">
      <t>イケン</t>
    </rPh>
    <rPh sb="29" eb="32">
      <t>テイゲントウ</t>
    </rPh>
    <phoneticPr fontId="2"/>
  </si>
  <si>
    <t>Ｑ30　今後の簡素化を希望する書類や簡素化を進めるにあたっての課題・意見・提言などお聞かせください。</t>
    <rPh sb="4" eb="6">
      <t>コンゴ</t>
    </rPh>
    <rPh sb="34" eb="36">
      <t>イケン</t>
    </rPh>
    <rPh sb="37" eb="39">
      <t>テイゲン</t>
    </rPh>
    <phoneticPr fontId="2"/>
  </si>
  <si>
    <t>Ｑ62　新型コロナウイルス感染症の感染拡大により、貴社の受注工事や事業運営に影響はありましたか？</t>
    <phoneticPr fontId="2"/>
  </si>
  <si>
    <t>Ｑ56　Ｑ52、Ｑ54で「既に活用実績がある」「今後活用したい」と回答した方のみお答えください。ＢＩＭ/ＣＩＭ</t>
    <rPh sb="13" eb="14">
      <t>スデ</t>
    </rPh>
    <rPh sb="15" eb="17">
      <t>カツヨウ</t>
    </rPh>
    <rPh sb="17" eb="19">
      <t>ジッセキ</t>
    </rPh>
    <rPh sb="24" eb="26">
      <t>コンゴ</t>
    </rPh>
    <rPh sb="26" eb="28">
      <t>カツヨウ</t>
    </rPh>
    <phoneticPr fontId="1"/>
  </si>
  <si>
    <r>
      <t xml:space="preserve">木材
</t>
    </r>
    <r>
      <rPr>
        <sz val="8"/>
        <color theme="1"/>
        <rFont val="ＭＳ ゴシック"/>
        <family val="3"/>
        <charset val="128"/>
      </rPr>
      <t>（型枠材含む）</t>
    </r>
    <rPh sb="0" eb="2">
      <t>モクザイ</t>
    </rPh>
    <rPh sb="4" eb="7">
      <t>カタワクザイ</t>
    </rPh>
    <rPh sb="7" eb="8">
      <t>フク</t>
    </rPh>
    <phoneticPr fontId="2"/>
  </si>
  <si>
    <t>✓</t>
    <phoneticPr fontId="2"/>
  </si>
  <si>
    <t>都道府県リスト</t>
    <rPh sb="0" eb="4">
      <t>トドウフケン</t>
    </rPh>
    <phoneticPr fontId="2"/>
  </si>
  <si>
    <t>チェック選択</t>
    <rPh sb="4" eb="6">
      <t>センタク</t>
    </rPh>
    <phoneticPr fontId="2"/>
  </si>
  <si>
    <t>_02択</t>
    <rPh sb="3" eb="4">
      <t>タク</t>
    </rPh>
    <phoneticPr fontId="2"/>
  </si>
  <si>
    <t>_03択</t>
    <rPh sb="3" eb="4">
      <t>タク</t>
    </rPh>
    <phoneticPr fontId="2"/>
  </si>
  <si>
    <t>_04択</t>
    <rPh sb="3" eb="4">
      <t>タク</t>
    </rPh>
    <phoneticPr fontId="2"/>
  </si>
  <si>
    <t>_05択</t>
    <rPh sb="3" eb="4">
      <t>タク</t>
    </rPh>
    <phoneticPr fontId="2"/>
  </si>
  <si>
    <t>_06択</t>
    <rPh sb="3" eb="4">
      <t>タク</t>
    </rPh>
    <phoneticPr fontId="2"/>
  </si>
  <si>
    <t>_07択</t>
    <rPh sb="3" eb="4">
      <t>タク</t>
    </rPh>
    <phoneticPr fontId="2"/>
  </si>
  <si>
    <t>_08択</t>
    <rPh sb="3" eb="4">
      <t>タク</t>
    </rPh>
    <phoneticPr fontId="2"/>
  </si>
  <si>
    <t>_09択</t>
    <rPh sb="3" eb="4">
      <t>タク</t>
    </rPh>
    <phoneticPr fontId="2"/>
  </si>
  <si>
    <t>_10択</t>
    <rPh sb="3" eb="4">
      <t>タク</t>
    </rPh>
    <phoneticPr fontId="2"/>
  </si>
  <si>
    <t>_11択</t>
    <rPh sb="3" eb="4">
      <t>タク</t>
    </rPh>
    <phoneticPr fontId="2"/>
  </si>
  <si>
    <t>_12択</t>
    <rPh sb="3" eb="4">
      <t>タク</t>
    </rPh>
    <phoneticPr fontId="2"/>
  </si>
  <si>
    <t>_13択</t>
    <rPh sb="3" eb="4">
      <t>タク</t>
    </rPh>
    <phoneticPr fontId="2"/>
  </si>
  <si>
    <t>_14択</t>
    <rPh sb="3" eb="4">
      <t>タク</t>
    </rPh>
    <phoneticPr fontId="2"/>
  </si>
  <si>
    <t>_15択</t>
    <rPh sb="3" eb="4">
      <t>タク</t>
    </rPh>
    <phoneticPr fontId="2"/>
  </si>
  <si>
    <t>_17択</t>
    <rPh sb="3" eb="4">
      <t>タク</t>
    </rPh>
    <phoneticPr fontId="2"/>
  </si>
  <si>
    <t>_16択</t>
    <rPh sb="3" eb="4">
      <t>タク</t>
    </rPh>
    <phoneticPr fontId="2"/>
  </si>
  <si>
    <t>国交省等級</t>
    <rPh sb="0" eb="3">
      <t>コッコウショウ</t>
    </rPh>
    <rPh sb="3" eb="5">
      <t>トウキュウ</t>
    </rPh>
    <phoneticPr fontId="2"/>
  </si>
  <si>
    <t>A</t>
    <phoneticPr fontId="2"/>
  </si>
  <si>
    <t>B</t>
    <phoneticPr fontId="2"/>
  </si>
  <si>
    <t>C</t>
    <phoneticPr fontId="2"/>
  </si>
  <si>
    <t>D</t>
    <phoneticPr fontId="2"/>
  </si>
  <si>
    <t>都道府県等級</t>
    <rPh sb="0" eb="4">
      <t>トドウフケン</t>
    </rPh>
    <rPh sb="4" eb="6">
      <t>トウキュウ</t>
    </rPh>
    <phoneticPr fontId="2"/>
  </si>
  <si>
    <t>S・A</t>
    <phoneticPr fontId="2"/>
  </si>
  <si>
    <t xml:space="preserve">　　 　直近１年の民間工事では、総合的にみて、適正な工期が設定されていますか？ </t>
    <phoneticPr fontId="2"/>
  </si>
  <si>
    <t>３．あまり対応できなかった</t>
    <rPh sb="5" eb="7">
      <t>タイオウ</t>
    </rPh>
    <phoneticPr fontId="2"/>
  </si>
  <si>
    <t>２．ほぼ対応した</t>
    <rPh sb="4" eb="6">
      <t>タイオウ</t>
    </rPh>
    <phoneticPr fontId="2"/>
  </si>
  <si>
    <t>Ｑ20　Ｑ19で「あまり対応できなかった」「対応できなかった」と回答した方のみお答えください。</t>
    <rPh sb="12" eb="14">
      <t>タイオウ</t>
    </rPh>
    <rPh sb="22" eb="24">
      <t>タイオウ</t>
    </rPh>
    <rPh sb="32" eb="34">
      <t>カイトウ</t>
    </rPh>
    <rPh sb="36" eb="37">
      <t>カタ</t>
    </rPh>
    <rPh sb="40" eb="41">
      <t>コタ</t>
    </rPh>
    <phoneticPr fontId="2"/>
  </si>
  <si>
    <t>　　　対応できなかったのはどのような理由でしょうか？</t>
    <rPh sb="3" eb="5">
      <t>タイオウ</t>
    </rPh>
    <rPh sb="18" eb="20">
      <t>リユウ</t>
    </rPh>
    <phoneticPr fontId="2"/>
  </si>
  <si>
    <t xml:space="preserve">      「賃上げの表明」を「行う予定」か「行わない予定」かでお答えください。）</t>
    <rPh sb="16" eb="17">
      <t>オコナ</t>
    </rPh>
    <rPh sb="18" eb="20">
      <t>ヨテイ</t>
    </rPh>
    <rPh sb="23" eb="24">
      <t>オコナ</t>
    </rPh>
    <rPh sb="27" eb="29">
      <t>ヨテイ</t>
    </rPh>
    <rPh sb="33" eb="34">
      <t>コタ</t>
    </rPh>
    <phoneticPr fontId="2"/>
  </si>
  <si>
    <t>３．行う予定</t>
    <rPh sb="2" eb="3">
      <t>オコナ</t>
    </rPh>
    <rPh sb="4" eb="6">
      <t>ヨテイ</t>
    </rPh>
    <phoneticPr fontId="2"/>
  </si>
  <si>
    <t>４．行わない予定</t>
    <rPh sb="2" eb="3">
      <t>オコナ</t>
    </rPh>
    <rPh sb="6" eb="8">
      <t>ヨテイ</t>
    </rPh>
    <phoneticPr fontId="2"/>
  </si>
  <si>
    <t xml:space="preserve">      行いましたか？（まだ該当工事の入札に参加していないが、今後参加する機会のある企業は、</t>
    <rPh sb="6" eb="7">
      <t>オコナ</t>
    </rPh>
    <rPh sb="16" eb="20">
      <t>ガイトウコウジ</t>
    </rPh>
    <rPh sb="21" eb="23">
      <t>ニュウサツ</t>
    </rPh>
    <rPh sb="24" eb="26">
      <t>サンカ</t>
    </rPh>
    <rPh sb="33" eb="35">
      <t>コンゴ</t>
    </rPh>
    <rPh sb="35" eb="37">
      <t>サンカ</t>
    </rPh>
    <rPh sb="39" eb="41">
      <t>キカイ</t>
    </rPh>
    <rPh sb="44" eb="46">
      <t>キギョウ</t>
    </rPh>
    <phoneticPr fontId="2"/>
  </si>
  <si>
    <t>５．該当する工事がない</t>
    <rPh sb="2" eb="4">
      <t>ガイトウ</t>
    </rPh>
    <rPh sb="6" eb="8">
      <t>コウジ</t>
    </rPh>
    <phoneticPr fontId="2"/>
  </si>
  <si>
    <t>Ｑ52　ＢＩＭ/ＣＩＭ(※)の公共工事への導入が進められていますが、貴社では、</t>
    <phoneticPr fontId="1"/>
  </si>
  <si>
    <r>
      <t>　　　　 これまでＢＩＭ/ＣＩＭ</t>
    </r>
    <r>
      <rPr>
        <sz val="12"/>
        <color theme="1"/>
        <rFont val="ＭＳ Ｐゴシック"/>
        <family val="3"/>
        <charset val="128"/>
        <scheme val="minor"/>
      </rPr>
      <t>（土木分野）</t>
    </r>
    <r>
      <rPr>
        <sz val="12"/>
        <color theme="1"/>
        <rFont val="ＭＳ Ｐゴシック"/>
        <family val="2"/>
        <charset val="128"/>
        <scheme val="minor"/>
      </rPr>
      <t>の活用実績はありますか？</t>
    </r>
    <rPh sb="17" eb="21">
      <t>ドボクブンヤ</t>
    </rPh>
    <rPh sb="23" eb="27">
      <t>カツヨウジッセキ</t>
    </rPh>
    <phoneticPr fontId="1"/>
  </si>
  <si>
    <r>
      <t>Ｑ54　ＢＩＭ/ＣＩＭ</t>
    </r>
    <r>
      <rPr>
        <sz val="9"/>
        <color theme="1"/>
        <rFont val="ＭＳ ゴシック"/>
        <family val="3"/>
        <charset val="128"/>
      </rPr>
      <t>(※)</t>
    </r>
    <r>
      <rPr>
        <sz val="12"/>
        <color theme="1"/>
        <rFont val="ＭＳ ゴシック"/>
        <family val="3"/>
        <charset val="128"/>
      </rPr>
      <t>の公共工事への導入が進められていますが、貴社では、</t>
    </r>
    <rPh sb="15" eb="19">
      <t>コウキョウコウジ</t>
    </rPh>
    <rPh sb="21" eb="23">
      <t>ドウニュウ</t>
    </rPh>
    <rPh sb="24" eb="25">
      <t>スス</t>
    </rPh>
    <phoneticPr fontId="1"/>
  </si>
  <si>
    <r>
      <t>　　　　 これまでＢＩＭ/ＣＩＭ</t>
    </r>
    <r>
      <rPr>
        <sz val="12"/>
        <color theme="1"/>
        <rFont val="ＭＳ Ｐゴシック"/>
        <family val="3"/>
        <charset val="128"/>
        <scheme val="minor"/>
      </rPr>
      <t>（建築分野）</t>
    </r>
    <r>
      <rPr>
        <sz val="12"/>
        <color theme="1"/>
        <rFont val="ＭＳ Ｐゴシック"/>
        <family val="2"/>
        <charset val="128"/>
        <scheme val="minor"/>
      </rPr>
      <t>の活用実績はありますか？</t>
    </r>
    <phoneticPr fontId="1"/>
  </si>
  <si>
    <t xml:space="preserve"> 建機に後付け
　するICT機器</t>
    <rPh sb="1" eb="3">
      <t>ケンキ</t>
    </rPh>
    <rPh sb="4" eb="6">
      <t>アトヅ</t>
    </rPh>
    <rPh sb="14" eb="16">
      <t>キキ</t>
    </rPh>
    <phoneticPr fontId="2"/>
  </si>
  <si>
    <t>　その他</t>
    <rPh sb="3" eb="4">
      <t>タ</t>
    </rPh>
    <phoneticPr fontId="2"/>
  </si>
  <si>
    <t>１．受注あり（</t>
    <rPh sb="2" eb="4">
      <t>ジュチュウ</t>
    </rPh>
    <phoneticPr fontId="2"/>
  </si>
  <si>
    <t>）</t>
    <phoneticPr fontId="2"/>
  </si>
  <si>
    <t>※「受注あり」の場合は、受注した区分すべてにチェックしてください。</t>
    <rPh sb="8" eb="10">
      <t>バアイ</t>
    </rPh>
    <rPh sb="12" eb="14">
      <t>ジュチュウ</t>
    </rPh>
    <rPh sb="16" eb="18">
      <t>クブン</t>
    </rPh>
    <phoneticPr fontId="2"/>
  </si>
  <si>
    <t>Ｑ５　「工期に関する基準」の実施が勧告されて以降（令和２年７月３１日以降）、</t>
    <rPh sb="25" eb="27">
      <t>レイワ</t>
    </rPh>
    <rPh sb="28" eb="29">
      <t>ネン</t>
    </rPh>
    <rPh sb="30" eb="31">
      <t>ガツ</t>
    </rPh>
    <rPh sb="33" eb="34">
      <t>ニチ</t>
    </rPh>
    <rPh sb="34" eb="36">
      <t>イコウ</t>
    </rPh>
    <phoneticPr fontId="2"/>
  </si>
  <si>
    <t>　　　総合的にみて、民間工事における工期の設定状況は改善されていますか？</t>
    <rPh sb="3" eb="5">
      <t>ソウゴウ</t>
    </rPh>
    <rPh sb="5" eb="6">
      <t>テキ</t>
    </rPh>
    <rPh sb="18" eb="20">
      <t>コウキ</t>
    </rPh>
    <rPh sb="21" eb="23">
      <t>セッテイ</t>
    </rPh>
    <rPh sb="23" eb="25">
      <t>ジョウキョウ</t>
    </rPh>
    <rPh sb="26" eb="28">
      <t>カイゼン</t>
    </rPh>
    <phoneticPr fontId="2"/>
  </si>
  <si>
    <t>Ｑ13　価格が高騰している（予定含む）建設資材項目をすべて選択してください。</t>
    <rPh sb="14" eb="16">
      <t>ヨテイ</t>
    </rPh>
    <rPh sb="16" eb="17">
      <t>フク</t>
    </rPh>
    <rPh sb="19" eb="21">
      <t>ケンセツ</t>
    </rPh>
    <rPh sb="21" eb="23">
      <t>シザイ</t>
    </rPh>
    <rPh sb="23" eb="25">
      <t>コウモク</t>
    </rPh>
    <rPh sb="29" eb="31">
      <t>センタク</t>
    </rPh>
    <phoneticPr fontId="2"/>
  </si>
  <si>
    <t>Ｑ14　Ｑ12で「影響がある（予定含む）」と回答した方のみお答えください。資材価格の高騰に伴う価格転嫁に</t>
    <rPh sb="9" eb="11">
      <t>エイキョウ</t>
    </rPh>
    <rPh sb="15" eb="18">
      <t>ヨテイフク</t>
    </rPh>
    <rPh sb="22" eb="24">
      <t>カイトウ</t>
    </rPh>
    <rPh sb="26" eb="27">
      <t>カタ</t>
    </rPh>
    <rPh sb="30" eb="31">
      <t>コタ</t>
    </rPh>
    <rPh sb="45" eb="46">
      <t>トモナ</t>
    </rPh>
    <rPh sb="47" eb="51">
      <t>カカクテンカ</t>
    </rPh>
    <phoneticPr fontId="2"/>
  </si>
  <si>
    <t>　　　特化した形での確認となりますが、予定価格に事前に反映していると思いますか？</t>
    <rPh sb="3" eb="5">
      <t>トッカ</t>
    </rPh>
    <rPh sb="7" eb="8">
      <t>カタチ</t>
    </rPh>
    <rPh sb="10" eb="12">
      <t>カクニン</t>
    </rPh>
    <rPh sb="19" eb="21">
      <t>ヨテイ</t>
    </rPh>
    <rPh sb="21" eb="23">
      <t>カカク</t>
    </rPh>
    <rPh sb="24" eb="26">
      <t>ジゼン</t>
    </rPh>
    <rPh sb="27" eb="29">
      <t>ハンエイ</t>
    </rPh>
    <rPh sb="34" eb="35">
      <t>オモ</t>
    </rPh>
    <phoneticPr fontId="2"/>
  </si>
  <si>
    <t>Ｑ22　直近１年間に入札参加予定もしくは入札参加した公共工事で、不調または不落がありましたか？</t>
    <rPh sb="4" eb="6">
      <t>チョッキン</t>
    </rPh>
    <rPh sb="7" eb="9">
      <t>ネンカン</t>
    </rPh>
    <rPh sb="10" eb="12">
      <t>ニュウサツ</t>
    </rPh>
    <rPh sb="12" eb="14">
      <t>サンカ</t>
    </rPh>
    <rPh sb="14" eb="16">
      <t>ヨテイ</t>
    </rPh>
    <rPh sb="20" eb="22">
      <t>ニュウサツ</t>
    </rPh>
    <rPh sb="22" eb="24">
      <t>サンカ</t>
    </rPh>
    <rPh sb="26" eb="28">
      <t>コウキョウ</t>
    </rPh>
    <rPh sb="28" eb="30">
      <t>コウジ</t>
    </rPh>
    <rPh sb="32" eb="34">
      <t>フチョウ</t>
    </rPh>
    <rPh sb="37" eb="39">
      <t>フラク</t>
    </rPh>
    <phoneticPr fontId="2"/>
  </si>
  <si>
    <t>●「総合評価落札方式における賃上げ実施企業への加点措置」について課題・意見・提言など自由にご記入ください。</t>
    <rPh sb="35" eb="37">
      <t>イケン</t>
    </rPh>
    <rPh sb="38" eb="40">
      <t>テイゲン</t>
    </rPh>
    <phoneticPr fontId="2"/>
  </si>
  <si>
    <t>　 例:公共発注者に対し、スライド条項適用申請に向け、打ち合わせを行ったところ、今まで手続きしたことがないという理由で
　　　 暗に断られた。
 　 　民間工事で価格高騰を考慮し、積算すると割高になり、受注できない懸念がある。
　　　将来の物価上昇を考慮した積算を行うことが難しいため、苦慮している。</t>
    <rPh sb="4" eb="6">
      <t>コウキョウ</t>
    </rPh>
    <rPh sb="76" eb="80">
      <t>ミンカンコウジ</t>
    </rPh>
    <rPh sb="81" eb="85">
      <t>カカクコウトウ</t>
    </rPh>
    <rPh sb="86" eb="88">
      <t>コウリョ</t>
    </rPh>
    <rPh sb="90" eb="92">
      <t>セキサン</t>
    </rPh>
    <rPh sb="95" eb="97">
      <t>ワリダカ</t>
    </rPh>
    <rPh sb="101" eb="103">
      <t>ジュチュウ</t>
    </rPh>
    <rPh sb="107" eb="109">
      <t>ケネン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</si>
</sst>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ゴシック"/>
      <family val="3"/>
      <charset val="128"/>
    </font>
    <font>
      <sz val="11"/>
      <color theme="1"/>
      <name val="ＭＳ Ｐゴシック"/>
      <family val="3"/>
      <charset val="128"/>
      <scheme val="minor"/>
    </font>
    <font>
      <b/>
      <sz val="14"/>
      <color theme="0"/>
      <name val="ＭＳ ゴシック"/>
      <family val="3"/>
      <charset val="128"/>
    </font>
    <font>
      <sz val="6"/>
      <name val="ＭＳ Ｐゴシック"/>
      <family val="3"/>
      <charset val="128"/>
    </font>
    <font>
      <u/>
      <sz val="11"/>
      <color rgb="FFFF0000"/>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b/>
      <sz val="14"/>
      <color theme="1"/>
      <name val="ＭＳ ゴシック"/>
      <family val="3"/>
      <charset val="128"/>
    </font>
    <font>
      <b/>
      <sz val="12"/>
      <color rgb="FFFF0000"/>
      <name val="ＭＳ ゴシック"/>
      <family val="3"/>
      <charset val="128"/>
    </font>
    <font>
      <sz val="11"/>
      <color theme="1"/>
      <name val="ＭＳ ゴシック"/>
      <family val="3"/>
      <charset val="128"/>
    </font>
    <font>
      <b/>
      <sz val="14"/>
      <color theme="1"/>
      <name val="ＭＳ Ｐゴシック"/>
      <family val="3"/>
      <charset val="128"/>
    </font>
    <font>
      <sz val="12"/>
      <color theme="1"/>
      <name val="ＭＳ ゴシック"/>
      <family val="3"/>
      <charset val="128"/>
    </font>
    <font>
      <sz val="12"/>
      <color rgb="FFFF0000"/>
      <name val="ＭＳ ゴシック"/>
      <family val="3"/>
      <charset val="128"/>
    </font>
    <font>
      <sz val="12"/>
      <color theme="1"/>
      <name val="ＭＳ Ｐゴシック"/>
      <family val="2"/>
      <charset val="128"/>
      <scheme val="minor"/>
    </font>
    <font>
      <sz val="11"/>
      <color rgb="FF0070C0"/>
      <name val="ＭＳ ゴシック"/>
      <family val="3"/>
      <charset val="128"/>
    </font>
    <font>
      <sz val="10"/>
      <color rgb="FFFF0000"/>
      <name val="ＭＳ Ｐゴシック"/>
      <family val="2"/>
      <charset val="128"/>
      <scheme val="minor"/>
    </font>
    <font>
      <b/>
      <u/>
      <sz val="10"/>
      <color rgb="FF0070C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ゴシック"/>
      <family val="3"/>
      <charset val="128"/>
    </font>
    <font>
      <sz val="10"/>
      <color theme="1"/>
      <name val="ＭＳ ゴシック"/>
      <family val="3"/>
      <charset val="128"/>
    </font>
    <font>
      <sz val="8"/>
      <color theme="1"/>
      <name val="ＭＳ ゴシック"/>
      <family val="3"/>
      <charset val="128"/>
    </font>
    <font>
      <b/>
      <u/>
      <sz val="11"/>
      <color rgb="FF0070C0"/>
      <name val="ＭＳ Ｐゴシック"/>
      <family val="3"/>
      <charset val="128"/>
      <scheme val="minor"/>
    </font>
    <font>
      <b/>
      <u/>
      <sz val="12"/>
      <color rgb="FFFF0000"/>
      <name val="ＭＳ ゴシック"/>
      <family val="3"/>
      <charset val="128"/>
    </font>
    <font>
      <sz val="10"/>
      <color theme="1"/>
      <name val="ＭＳ Ｐゴシック"/>
      <family val="3"/>
      <charset val="128"/>
    </font>
    <font>
      <sz val="11"/>
      <color rgb="FFFF0000"/>
      <name val="ＭＳ ゴシック"/>
      <family val="3"/>
      <charset val="128"/>
    </font>
    <font>
      <sz val="9"/>
      <color rgb="FFFF0000"/>
      <name val="ＭＳ ゴシック"/>
      <family val="3"/>
      <charset val="128"/>
    </font>
    <font>
      <sz val="11"/>
      <color rgb="FFFF0000"/>
      <name val="ＭＳ Ｐゴシック"/>
      <family val="2"/>
      <charset val="128"/>
      <scheme val="minor"/>
    </font>
    <font>
      <sz val="11"/>
      <name val="ＭＳ ゴシック"/>
      <family val="3"/>
      <charset val="128"/>
    </font>
    <font>
      <sz val="11"/>
      <color theme="1"/>
      <name val="ＭＳ Ｐゴシック"/>
      <family val="3"/>
      <charset val="128"/>
    </font>
    <font>
      <sz val="11"/>
      <color theme="0" tint="-0.34998626667073579"/>
      <name val="ＭＳ Ｐゴシック"/>
      <family val="2"/>
      <charset val="128"/>
      <scheme val="minor"/>
    </font>
    <font>
      <sz val="11"/>
      <color theme="0" tint="-0.34998626667073579"/>
      <name val="ＭＳ Ｐゴシック"/>
      <family val="3"/>
      <charset val="128"/>
      <scheme val="minor"/>
    </font>
    <font>
      <sz val="11"/>
      <color theme="0" tint="-0.34998626667073579"/>
      <name val="ＭＳ Ｐゴシック"/>
      <family val="3"/>
      <charset val="128"/>
    </font>
    <font>
      <sz val="9"/>
      <name val="ＭＳ Ｐゴシック"/>
      <family val="3"/>
      <charset val="128"/>
      <scheme val="minor"/>
    </font>
    <font>
      <sz val="10"/>
      <color rgb="FFFF0000"/>
      <name val="ＭＳ ゴシック"/>
      <family val="3"/>
      <charset val="128"/>
    </font>
    <font>
      <sz val="11"/>
      <color rgb="FFFF0000"/>
      <name val="ＭＳ Ｐゴシック"/>
      <family val="2"/>
      <charset val="128"/>
      <scheme val="major"/>
    </font>
    <font>
      <b/>
      <sz val="11"/>
      <color rgb="FFFF0000"/>
      <name val="ＭＳ ゴシック"/>
      <family val="3"/>
      <charset val="128"/>
    </font>
    <font>
      <b/>
      <sz val="11"/>
      <color theme="1"/>
      <name val="ＭＳ ゴシック"/>
      <family val="3"/>
      <charset val="128"/>
    </font>
    <font>
      <b/>
      <sz val="10"/>
      <color theme="1"/>
      <name val="ＭＳ ゴシック"/>
      <family val="3"/>
      <charset val="128"/>
    </font>
    <font>
      <b/>
      <sz val="10"/>
      <name val="ＭＳ ゴシック"/>
      <family val="3"/>
      <charset val="128"/>
    </font>
    <font>
      <b/>
      <sz val="9"/>
      <color rgb="FFFF000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Ｐゴシック"/>
      <family val="2"/>
      <charset val="128"/>
    </font>
    <font>
      <b/>
      <sz val="11"/>
      <color rgb="FFFF0000"/>
      <name val="ＭＳ Ｐゴシック"/>
      <family val="3"/>
      <charset val="128"/>
      <scheme val="minor"/>
    </font>
    <font>
      <sz val="11"/>
      <color theme="0" tint="-0.34998626667073579"/>
      <name val="ＭＳ ゴシック"/>
      <family val="3"/>
      <charset val="128"/>
    </font>
    <font>
      <b/>
      <sz val="10"/>
      <color rgb="FFFF0000"/>
      <name val="ＭＳ ゴシック"/>
      <family val="3"/>
      <charset val="128"/>
    </font>
  </fonts>
  <fills count="9">
    <fill>
      <patternFill patternType="none"/>
    </fill>
    <fill>
      <patternFill patternType="gray125"/>
    </fill>
    <fill>
      <patternFill patternType="solid">
        <fgColor rgb="FF92D05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indexed="65"/>
        <bgColor theme="0"/>
      </patternFill>
    </fill>
    <fill>
      <patternFill patternType="solid">
        <fgColor theme="4" tint="0.79995117038483843"/>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bottom/>
      <diagonal/>
    </border>
    <border>
      <left/>
      <right style="thin">
        <color indexed="64"/>
      </right>
      <top/>
      <bottom/>
      <diagonal/>
    </border>
    <border>
      <left/>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67">
    <xf numFmtId="0" fontId="0" fillId="0" borderId="0" xfId="0">
      <alignment vertical="center"/>
    </xf>
    <xf numFmtId="0" fontId="0" fillId="0" borderId="0" xfId="0" applyProtection="1">
      <alignment vertical="center"/>
    </xf>
    <xf numFmtId="0" fontId="3" fillId="0" borderId="0" xfId="0" applyFont="1" applyAlignment="1" applyProtection="1">
      <alignment horizontal="right" vertical="center"/>
    </xf>
    <xf numFmtId="0" fontId="10" fillId="0" borderId="0" xfId="0" applyFont="1" applyProtection="1">
      <alignment vertical="center"/>
    </xf>
    <xf numFmtId="0" fontId="8" fillId="0" borderId="0" xfId="0" applyFont="1" applyProtection="1">
      <alignment vertical="center"/>
    </xf>
    <xf numFmtId="38" fontId="0" fillId="0" borderId="0" xfId="1" applyFont="1" applyFill="1" applyBorder="1" applyAlignment="1" applyProtection="1">
      <alignment horizontal="center" vertical="center"/>
    </xf>
    <xf numFmtId="0" fontId="19" fillId="0" borderId="0" xfId="0" applyFont="1" applyProtection="1">
      <alignment vertical="center"/>
    </xf>
    <xf numFmtId="0" fontId="25" fillId="0" borderId="0" xfId="0" applyFont="1" applyProtection="1">
      <alignment vertical="center"/>
    </xf>
    <xf numFmtId="0" fontId="20" fillId="0" borderId="0" xfId="0" applyFont="1" applyProtection="1">
      <alignment vertical="center"/>
    </xf>
    <xf numFmtId="0" fontId="9" fillId="0" borderId="0" xfId="0" applyFont="1" applyProtection="1">
      <alignment vertical="center"/>
    </xf>
    <xf numFmtId="0" fontId="21" fillId="0" borderId="0" xfId="0" applyFont="1" applyProtection="1">
      <alignment vertical="center"/>
    </xf>
    <xf numFmtId="0" fontId="18" fillId="0" borderId="0" xfId="0" applyFont="1" applyAlignment="1" applyProtection="1">
      <alignment vertical="top"/>
    </xf>
    <xf numFmtId="38" fontId="0" fillId="0" borderId="0" xfId="1" applyFont="1" applyFill="1" applyBorder="1" applyAlignment="1" applyProtection="1">
      <alignmen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12" fillId="0" borderId="0" xfId="0" applyFont="1" applyProtection="1">
      <alignment vertical="center"/>
    </xf>
    <xf numFmtId="0" fontId="22" fillId="0" borderId="0" xfId="0" applyFont="1" applyProtection="1">
      <alignment vertical="center"/>
    </xf>
    <xf numFmtId="0" fontId="0" fillId="0" borderId="16" xfId="0" applyBorder="1" applyProtection="1">
      <alignment vertical="center"/>
    </xf>
    <xf numFmtId="0" fontId="9" fillId="0" borderId="16" xfId="0" applyFont="1" applyBorder="1" applyProtection="1">
      <alignment vertical="center"/>
    </xf>
    <xf numFmtId="0" fontId="10" fillId="0" borderId="0" xfId="0" applyFont="1" applyAlignment="1" applyProtection="1">
      <alignment vertical="center"/>
    </xf>
    <xf numFmtId="0" fontId="14" fillId="0" borderId="0" xfId="0" applyFont="1" applyProtection="1">
      <alignment vertical="center"/>
    </xf>
    <xf numFmtId="0" fontId="13" fillId="0" borderId="0" xfId="0" applyFont="1" applyProtection="1">
      <alignment vertical="center"/>
    </xf>
    <xf numFmtId="0" fontId="14" fillId="0" borderId="1" xfId="0" applyFont="1" applyBorder="1" applyAlignment="1" applyProtection="1">
      <alignment vertical="center"/>
    </xf>
    <xf numFmtId="0" fontId="14" fillId="0" borderId="3"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vertical="center"/>
    </xf>
    <xf numFmtId="0" fontId="12" fillId="0" borderId="0" xfId="0" applyFont="1" applyAlignment="1" applyProtection="1">
      <alignment horizontal="center" vertical="center"/>
    </xf>
    <xf numFmtId="0" fontId="22" fillId="0" borderId="0" xfId="0" applyFont="1" applyAlignment="1" applyProtection="1">
      <alignment horizontal="centerContinuous" vertical="center"/>
    </xf>
    <xf numFmtId="0" fontId="12" fillId="0" borderId="0" xfId="0" applyFont="1" applyAlignment="1" applyProtection="1">
      <alignment horizontal="left" vertical="center"/>
    </xf>
    <xf numFmtId="0" fontId="23" fillId="0" borderId="0" xfId="0" applyFont="1" applyAlignment="1" applyProtection="1">
      <alignment horizontal="left" vertical="center"/>
    </xf>
    <xf numFmtId="0" fontId="12" fillId="0" borderId="0" xfId="0" applyFont="1" applyFill="1" applyBorder="1" applyProtection="1">
      <alignment vertical="center"/>
    </xf>
    <xf numFmtId="0" fontId="12"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top"/>
    </xf>
    <xf numFmtId="0" fontId="12" fillId="0" borderId="3" xfId="0" applyFont="1" applyBorder="1" applyProtection="1">
      <alignment vertical="center"/>
    </xf>
    <xf numFmtId="0" fontId="15" fillId="0" borderId="2" xfId="0" applyFont="1" applyBorder="1" applyAlignment="1" applyProtection="1">
      <alignment horizontal="right" vertical="center"/>
    </xf>
    <xf numFmtId="0" fontId="12" fillId="0" borderId="0" xfId="0" applyFont="1" applyBorder="1" applyProtection="1">
      <alignment vertical="center"/>
    </xf>
    <xf numFmtId="0" fontId="14" fillId="0" borderId="4" xfId="0" applyFont="1" applyBorder="1" applyAlignment="1" applyProtection="1">
      <alignment vertical="center"/>
    </xf>
    <xf numFmtId="0" fontId="12" fillId="0" borderId="5" xfId="0" applyFont="1" applyBorder="1" applyProtection="1">
      <alignment vertical="center"/>
    </xf>
    <xf numFmtId="0" fontId="15" fillId="0" borderId="6" xfId="0" applyFont="1" applyBorder="1" applyAlignment="1" applyProtection="1">
      <alignment horizontal="right" vertical="center"/>
    </xf>
    <xf numFmtId="0" fontId="0" fillId="0" borderId="0" xfId="0" applyBorder="1" applyProtection="1">
      <alignment vertical="center"/>
    </xf>
    <xf numFmtId="0" fontId="12" fillId="0" borderId="0" xfId="0" applyFont="1" applyAlignment="1" applyProtection="1"/>
    <xf numFmtId="0" fontId="23" fillId="0" borderId="0" xfId="0" applyFont="1" applyProtection="1">
      <alignment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9" xfId="0" applyFont="1" applyBorder="1" applyAlignment="1" applyProtection="1">
      <alignment vertical="center"/>
    </xf>
    <xf numFmtId="0" fontId="12" fillId="0" borderId="8" xfId="0" applyFont="1" applyBorder="1" applyProtection="1">
      <alignment vertical="center"/>
    </xf>
    <xf numFmtId="0" fontId="12" fillId="0" borderId="9" xfId="0" applyFont="1" applyBorder="1" applyProtection="1">
      <alignment vertical="center"/>
    </xf>
    <xf numFmtId="0" fontId="14" fillId="0" borderId="1" xfId="0" applyFont="1" applyFill="1" applyBorder="1" applyAlignment="1" applyProtection="1">
      <alignment vertical="center"/>
    </xf>
    <xf numFmtId="0" fontId="16" fillId="0" borderId="7" xfId="0" applyFont="1" applyBorder="1" applyProtection="1">
      <alignment vertical="center"/>
    </xf>
    <xf numFmtId="0" fontId="16" fillId="0" borderId="8" xfId="0" applyFont="1" applyBorder="1" applyProtection="1">
      <alignment vertical="center"/>
    </xf>
    <xf numFmtId="0" fontId="12" fillId="0" borderId="0" xfId="0" applyFont="1" applyBorder="1" applyAlignment="1" applyProtection="1">
      <alignment vertical="center"/>
    </xf>
    <xf numFmtId="0" fontId="0" fillId="0" borderId="8" xfId="0" applyFont="1" applyBorder="1" applyProtection="1">
      <alignment vertical="center"/>
    </xf>
    <xf numFmtId="0" fontId="15" fillId="0" borderId="9" xfId="0" applyFont="1" applyBorder="1" applyAlignment="1" applyProtection="1">
      <alignment horizontal="right" vertical="center"/>
    </xf>
    <xf numFmtId="0" fontId="14" fillId="6" borderId="4" xfId="0" applyFont="1" applyFill="1" applyBorder="1" applyAlignment="1" applyProtection="1">
      <alignment vertical="center"/>
    </xf>
    <xf numFmtId="0" fontId="14" fillId="6" borderId="5" xfId="0" applyFont="1" applyFill="1" applyBorder="1" applyAlignment="1" applyProtection="1">
      <alignment vertical="center"/>
    </xf>
    <xf numFmtId="0" fontId="22" fillId="0" borderId="0" xfId="0" applyFont="1" applyAlignment="1" applyProtection="1">
      <alignment horizontal="left" vertical="center"/>
    </xf>
    <xf numFmtId="0" fontId="12" fillId="0" borderId="0" xfId="0" applyFont="1" applyFill="1" applyBorder="1" applyAlignment="1" applyProtection="1">
      <alignment horizontal="center" vertical="center"/>
    </xf>
    <xf numFmtId="0" fontId="14" fillId="6" borderId="8" xfId="0" applyFont="1" applyFill="1" applyBorder="1" applyProtection="1">
      <alignment vertical="center"/>
    </xf>
    <xf numFmtId="0" fontId="16" fillId="0" borderId="14" xfId="0" applyFont="1" applyBorder="1" applyProtection="1">
      <alignment vertical="center"/>
    </xf>
    <xf numFmtId="0" fontId="16" fillId="0" borderId="0" xfId="0" applyFont="1" applyBorder="1" applyProtection="1">
      <alignment vertical="center"/>
    </xf>
    <xf numFmtId="0" fontId="30" fillId="0" borderId="0" xfId="0" applyFont="1" applyProtection="1">
      <alignment vertical="center"/>
    </xf>
    <xf numFmtId="0" fontId="14" fillId="6" borderId="1" xfId="0" applyFont="1" applyFill="1" applyBorder="1" applyAlignment="1" applyProtection="1">
      <alignment vertical="center"/>
    </xf>
    <xf numFmtId="0" fontId="14" fillId="6" borderId="14" xfId="0" applyFont="1" applyFill="1" applyBorder="1" applyAlignment="1" applyProtection="1">
      <alignment vertical="center"/>
    </xf>
    <xf numFmtId="0" fontId="14" fillId="6" borderId="0" xfId="0" applyFont="1" applyFill="1" applyBorder="1" applyAlignment="1" applyProtection="1">
      <alignment vertical="center"/>
    </xf>
    <xf numFmtId="0" fontId="14" fillId="6" borderId="7" xfId="0" applyFont="1" applyFill="1" applyBorder="1" applyAlignment="1" applyProtection="1">
      <alignment vertical="center"/>
    </xf>
    <xf numFmtId="0" fontId="14" fillId="6" borderId="8" xfId="0" applyFont="1" applyFill="1" applyBorder="1" applyAlignment="1" applyProtection="1">
      <alignment vertical="center"/>
    </xf>
    <xf numFmtId="0" fontId="22" fillId="0" borderId="0" xfId="0" applyFont="1" applyFill="1" applyBorder="1" applyAlignment="1" applyProtection="1">
      <alignment horizontal="left" vertical="center"/>
    </xf>
    <xf numFmtId="0" fontId="10" fillId="0" borderId="0" xfId="0" applyFont="1" applyAlignment="1" applyProtection="1">
      <alignment horizontal="right" vertical="center"/>
    </xf>
    <xf numFmtId="0" fontId="0" fillId="0" borderId="0" xfId="0" applyFont="1" applyProtection="1">
      <alignment vertical="center"/>
    </xf>
    <xf numFmtId="0" fontId="28" fillId="0" borderId="0" xfId="0" applyFont="1" applyFill="1" applyProtection="1">
      <alignment vertical="center"/>
    </xf>
    <xf numFmtId="0" fontId="0" fillId="0" borderId="0" xfId="0" applyAlignment="1" applyProtection="1">
      <alignment vertical="center"/>
    </xf>
    <xf numFmtId="0" fontId="22" fillId="0" borderId="0" xfId="0" applyFont="1" applyAlignment="1" applyProtection="1">
      <alignment vertical="top"/>
    </xf>
    <xf numFmtId="0" fontId="38" fillId="0" borderId="0" xfId="0" applyFont="1" applyProtection="1">
      <alignment vertical="center"/>
    </xf>
    <xf numFmtId="0" fontId="40" fillId="0" borderId="0" xfId="0" applyFont="1" applyBorder="1" applyAlignment="1" applyProtection="1">
      <alignment vertical="center"/>
    </xf>
    <xf numFmtId="0" fontId="41" fillId="0" borderId="0" xfId="0" applyFont="1" applyBorder="1" applyAlignment="1" applyProtection="1">
      <alignment vertical="center"/>
    </xf>
    <xf numFmtId="0" fontId="39" fillId="0" borderId="16" xfId="0" applyFont="1" applyFill="1" applyBorder="1" applyProtection="1">
      <alignment vertical="center"/>
    </xf>
    <xf numFmtId="0" fontId="39" fillId="0" borderId="0" xfId="0" applyFont="1" applyFill="1" applyProtection="1">
      <alignment vertical="center"/>
    </xf>
    <xf numFmtId="0" fontId="12" fillId="0" borderId="0" xfId="0" applyFont="1" applyFill="1" applyProtection="1">
      <alignment vertical="center"/>
    </xf>
    <xf numFmtId="0" fontId="12" fillId="0" borderId="0" xfId="0" applyFont="1" applyFill="1" applyAlignment="1" applyProtection="1"/>
    <xf numFmtId="0" fontId="0" fillId="0" borderId="0" xfId="0" applyFill="1" applyProtection="1">
      <alignment vertical="center"/>
    </xf>
    <xf numFmtId="0" fontId="43" fillId="0" borderId="0" xfId="0" applyFont="1" applyFill="1" applyProtection="1">
      <alignment vertical="center"/>
    </xf>
    <xf numFmtId="0" fontId="28" fillId="0" borderId="0" xfId="0" applyFont="1" applyProtection="1">
      <alignment vertical="center"/>
    </xf>
    <xf numFmtId="0" fontId="29" fillId="0" borderId="0" xfId="0" applyFont="1" applyAlignment="1" applyProtection="1">
      <alignment vertical="top"/>
    </xf>
    <xf numFmtId="0" fontId="30" fillId="0" borderId="0" xfId="0" applyFont="1" applyAlignment="1" applyProtection="1">
      <alignment vertical="top"/>
    </xf>
    <xf numFmtId="0" fontId="0" fillId="0" borderId="16" xfId="0" applyFont="1" applyBorder="1" applyProtection="1">
      <alignment vertical="center"/>
    </xf>
    <xf numFmtId="0" fontId="40" fillId="0" borderId="0" xfId="0" applyFont="1" applyFill="1" applyProtection="1">
      <alignment vertical="center"/>
    </xf>
    <xf numFmtId="0" fontId="12" fillId="0" borderId="16" xfId="0" applyFont="1" applyFill="1" applyBorder="1" applyProtection="1">
      <alignment vertical="center"/>
    </xf>
    <xf numFmtId="0" fontId="14" fillId="0" borderId="6" xfId="0" applyFont="1" applyBorder="1" applyAlignment="1" applyProtection="1">
      <alignment horizontal="right" vertical="center"/>
    </xf>
    <xf numFmtId="0" fontId="22" fillId="7" borderId="0" xfId="0" applyFont="1" applyFill="1" applyProtection="1">
      <alignment vertical="center"/>
    </xf>
    <xf numFmtId="0" fontId="0" fillId="0" borderId="0" xfId="0" applyFont="1" applyFill="1" applyProtection="1">
      <alignment vertical="center"/>
    </xf>
    <xf numFmtId="0" fontId="14" fillId="0" borderId="2" xfId="0" applyFont="1" applyBorder="1" applyAlignment="1" applyProtection="1">
      <alignment horizontal="right" vertical="center"/>
    </xf>
    <xf numFmtId="0" fontId="44" fillId="0" borderId="0" xfId="0" applyFont="1" applyFill="1" applyProtection="1">
      <alignment vertical="center"/>
    </xf>
    <xf numFmtId="0" fontId="40" fillId="0" borderId="0" xfId="0" applyFont="1" applyFill="1" applyAlignment="1" applyProtection="1">
      <alignment horizontal="left" vertical="center"/>
    </xf>
    <xf numFmtId="0" fontId="0" fillId="0" borderId="2" xfId="0" applyFont="1" applyBorder="1" applyProtection="1">
      <alignment vertical="center"/>
    </xf>
    <xf numFmtId="0" fontId="12" fillId="0" borderId="0" xfId="0" applyFont="1" applyAlignment="1" applyProtection="1">
      <alignment vertical="center"/>
    </xf>
    <xf numFmtId="0" fontId="0" fillId="0" borderId="9" xfId="0" applyFont="1" applyBorder="1" applyProtection="1">
      <alignment vertical="center"/>
    </xf>
    <xf numFmtId="0" fontId="40" fillId="0" borderId="0" xfId="0" applyFont="1" applyProtection="1">
      <alignment vertical="center"/>
    </xf>
    <xf numFmtId="0" fontId="14" fillId="0" borderId="9" xfId="0" applyFont="1" applyBorder="1" applyAlignment="1" applyProtection="1">
      <alignment horizontal="right" vertical="center"/>
    </xf>
    <xf numFmtId="0" fontId="0" fillId="0" borderId="0" xfId="0" applyFont="1" applyBorder="1" applyProtection="1">
      <alignment vertical="center"/>
    </xf>
    <xf numFmtId="0" fontId="16" fillId="6" borderId="7" xfId="0" applyFont="1" applyFill="1" applyBorder="1" applyProtection="1">
      <alignment vertical="center"/>
    </xf>
    <xf numFmtId="0" fontId="0" fillId="6" borderId="8" xfId="0" applyFont="1" applyFill="1" applyBorder="1" applyProtection="1">
      <alignment vertical="center"/>
    </xf>
    <xf numFmtId="0" fontId="45" fillId="6" borderId="8" xfId="0" applyFont="1" applyFill="1" applyBorder="1" applyProtection="1">
      <alignment vertical="center"/>
    </xf>
    <xf numFmtId="0" fontId="0" fillId="0" borderId="15" xfId="0" applyFont="1" applyBorder="1" applyProtection="1">
      <alignment vertical="center"/>
    </xf>
    <xf numFmtId="0" fontId="0" fillId="0" borderId="0" xfId="0" applyFont="1" applyAlignment="1" applyProtection="1">
      <alignment vertical="top"/>
    </xf>
    <xf numFmtId="0" fontId="14" fillId="0" borderId="14" xfId="0" applyFont="1" applyBorder="1" applyAlignment="1" applyProtection="1">
      <alignment vertical="center"/>
    </xf>
    <xf numFmtId="0" fontId="14" fillId="0" borderId="15" xfId="0" applyFont="1" applyBorder="1" applyAlignment="1" applyProtection="1">
      <alignment vertical="center"/>
    </xf>
    <xf numFmtId="0" fontId="22" fillId="0" borderId="0" xfId="0" applyFont="1" applyAlignment="1" applyProtection="1">
      <alignment vertical="center"/>
    </xf>
    <xf numFmtId="0" fontId="14" fillId="0" borderId="15" xfId="0" applyFont="1" applyBorder="1" applyAlignment="1" applyProtection="1">
      <alignment horizontal="right" vertical="center"/>
    </xf>
    <xf numFmtId="0" fontId="4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Alignment="1">
      <alignment horizontal="right" vertical="center"/>
    </xf>
    <xf numFmtId="0" fontId="0" fillId="0" borderId="4" xfId="0" applyBorder="1">
      <alignment vertical="center"/>
    </xf>
    <xf numFmtId="0" fontId="0" fillId="0" borderId="7" xfId="0" applyBorder="1">
      <alignment vertical="center"/>
    </xf>
    <xf numFmtId="0" fontId="0" fillId="0" borderId="14" xfId="0" applyBorder="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9" fillId="0" borderId="0" xfId="0" applyFont="1" applyFill="1" applyBorder="1" applyAlignment="1" applyProtection="1">
      <alignment vertical="top"/>
    </xf>
    <xf numFmtId="0" fontId="39" fillId="0" borderId="0" xfId="0" applyFont="1" applyFill="1" applyAlignment="1" applyProtection="1">
      <alignment vertical="center"/>
    </xf>
    <xf numFmtId="0" fontId="47" fillId="0" borderId="0" xfId="0" applyFont="1" applyFill="1" applyProtection="1">
      <alignment vertical="center"/>
    </xf>
    <xf numFmtId="0" fontId="39" fillId="0" borderId="0" xfId="0" applyFont="1" applyFill="1" applyBorder="1" applyAlignment="1" applyProtection="1">
      <alignment vertical="center"/>
    </xf>
    <xf numFmtId="0" fontId="14" fillId="0" borderId="7" xfId="0" applyFont="1" applyBorder="1" applyProtection="1">
      <alignment vertical="center"/>
    </xf>
    <xf numFmtId="0" fontId="22" fillId="0" borderId="0" xfId="0" applyFont="1" applyFill="1" applyBorder="1" applyAlignment="1" applyProtection="1">
      <alignment horizontal="centerContinuous" vertical="center"/>
    </xf>
    <xf numFmtId="0" fontId="7" fillId="0" borderId="0" xfId="0" applyFont="1" applyAlignment="1" applyProtection="1">
      <alignment horizontal="center" vertical="center"/>
    </xf>
    <xf numFmtId="0" fontId="0" fillId="0" borderId="0" xfId="0" applyAlignment="1" applyProtection="1">
      <alignment horizontal="left" vertical="center"/>
    </xf>
    <xf numFmtId="0" fontId="10" fillId="0" borderId="0" xfId="0" applyFont="1" applyAlignment="1" applyProtection="1">
      <alignment vertical="center" wrapText="1"/>
    </xf>
    <xf numFmtId="0" fontId="11" fillId="0" borderId="0" xfId="0" applyFont="1" applyAlignment="1" applyProtection="1">
      <alignment vertical="center" wrapText="1"/>
    </xf>
    <xf numFmtId="0" fontId="22" fillId="0" borderId="0" xfId="0" applyFont="1" applyAlignment="1" applyProtection="1">
      <alignment horizontal="center" vertical="center"/>
    </xf>
    <xf numFmtId="0" fontId="22" fillId="0" borderId="0" xfId="0" applyFont="1" applyAlignment="1" applyProtection="1">
      <alignment horizontal="left" vertical="top"/>
    </xf>
    <xf numFmtId="0" fontId="22" fillId="0" borderId="0" xfId="0" applyFont="1" applyBorder="1" applyAlignment="1" applyProtection="1">
      <alignment horizontal="left" vertical="top"/>
    </xf>
    <xf numFmtId="0" fontId="39" fillId="0" borderId="0" xfId="0" applyFont="1" applyFill="1" applyAlignment="1" applyProtection="1">
      <alignment horizontal="left" vertical="center"/>
    </xf>
    <xf numFmtId="0" fontId="39" fillId="0" borderId="0" xfId="0" applyFont="1" applyFill="1" applyAlignment="1" applyProtection="1">
      <alignment horizontal="right" vertical="center"/>
    </xf>
    <xf numFmtId="0" fontId="39" fillId="0" borderId="0" xfId="0" applyFont="1" applyProtection="1">
      <alignment vertical="center"/>
    </xf>
    <xf numFmtId="0" fontId="47" fillId="0" borderId="0" xfId="0" applyFont="1" applyProtection="1">
      <alignment vertical="center"/>
    </xf>
    <xf numFmtId="0" fontId="47" fillId="0" borderId="0" xfId="0" applyFont="1" applyAlignment="1" applyProtection="1">
      <alignment horizontal="right" vertical="center"/>
    </xf>
    <xf numFmtId="0" fontId="43" fillId="0" borderId="0" xfId="0" applyFont="1" applyAlignment="1" applyProtection="1">
      <alignment horizontal="right" vertical="center"/>
    </xf>
    <xf numFmtId="0" fontId="42" fillId="0" borderId="0" xfId="0" applyFont="1" applyAlignment="1" applyProtection="1"/>
    <xf numFmtId="0" fontId="29" fillId="0" borderId="0" xfId="0" applyFont="1" applyAlignment="1" applyProtection="1"/>
    <xf numFmtId="0" fontId="0" fillId="0" borderId="5" xfId="0" applyFill="1" applyBorder="1" applyAlignment="1" applyProtection="1">
      <alignment horizontal="center" vertical="center"/>
    </xf>
    <xf numFmtId="0" fontId="36" fillId="0" borderId="0" xfId="0" applyFont="1" applyProtection="1">
      <alignment vertical="center"/>
    </xf>
    <xf numFmtId="0" fontId="36" fillId="0" borderId="0" xfId="0" applyFont="1" applyAlignment="1" applyProtection="1">
      <alignment horizontal="left" vertical="center"/>
    </xf>
    <xf numFmtId="0" fontId="14" fillId="0" borderId="1" xfId="0" applyFont="1" applyBorder="1" applyProtection="1">
      <alignment vertical="center"/>
    </xf>
    <xf numFmtId="0" fontId="14" fillId="0" borderId="3" xfId="0" applyFont="1" applyBorder="1" applyProtection="1">
      <alignment vertical="center"/>
    </xf>
    <xf numFmtId="0" fontId="14" fillId="0" borderId="2" xfId="0" applyFont="1" applyBorder="1" applyProtection="1">
      <alignment vertical="center"/>
    </xf>
    <xf numFmtId="0" fontId="14" fillId="0" borderId="14" xfId="0" applyFont="1" applyBorder="1" applyProtection="1">
      <alignment vertical="center"/>
    </xf>
    <xf numFmtId="0" fontId="14" fillId="0" borderId="0" xfId="0" applyFont="1" applyBorder="1" applyProtection="1">
      <alignment vertical="center"/>
    </xf>
    <xf numFmtId="0" fontId="15" fillId="0" borderId="0" xfId="0" applyFont="1" applyBorder="1" applyProtection="1">
      <alignment vertical="center"/>
    </xf>
    <xf numFmtId="0" fontId="15" fillId="0" borderId="0" xfId="0" applyFont="1" applyBorder="1" applyAlignment="1" applyProtection="1">
      <alignment horizontal="right" vertical="center"/>
    </xf>
    <xf numFmtId="0" fontId="37" fillId="0" borderId="0" xfId="0" applyFont="1" applyAlignment="1" applyProtection="1">
      <alignment horizontal="left" vertical="center"/>
    </xf>
    <xf numFmtId="0" fontId="37" fillId="0" borderId="0" xfId="0" applyFont="1" applyProtection="1">
      <alignment vertical="center"/>
    </xf>
    <xf numFmtId="0" fontId="14" fillId="0" borderId="4" xfId="0" applyFont="1" applyBorder="1" applyProtection="1">
      <alignment vertical="center"/>
    </xf>
    <xf numFmtId="0" fontId="14" fillId="0" borderId="5" xfId="0" applyFont="1" applyBorder="1" applyProtection="1">
      <alignment vertical="center"/>
    </xf>
    <xf numFmtId="0" fontId="14" fillId="0" borderId="6" xfId="0" applyFont="1" applyBorder="1" applyProtection="1">
      <alignment vertical="center"/>
    </xf>
    <xf numFmtId="0" fontId="14" fillId="0" borderId="8" xfId="0" applyFont="1" applyBorder="1" applyProtection="1">
      <alignment vertical="center"/>
    </xf>
    <xf numFmtId="0" fontId="14" fillId="0" borderId="9" xfId="0" applyFont="1" applyBorder="1" applyProtection="1">
      <alignment vertical="center"/>
    </xf>
    <xf numFmtId="0" fontId="14" fillId="0" borderId="15" xfId="0" applyFont="1" applyBorder="1" applyProtection="1">
      <alignment vertical="center"/>
    </xf>
    <xf numFmtId="0" fontId="12" fillId="0" borderId="15" xfId="0" applyFont="1" applyBorder="1" applyAlignment="1" applyProtection="1">
      <alignment horizontal="left" vertical="top" wrapText="1"/>
    </xf>
    <xf numFmtId="0" fontId="12" fillId="0" borderId="14" xfId="0" applyFont="1" applyFill="1" applyBorder="1" applyAlignment="1" applyProtection="1">
      <alignment horizontal="left" vertical="top"/>
    </xf>
    <xf numFmtId="0" fontId="12" fillId="0" borderId="0" xfId="0" applyFont="1" applyAlignment="1" applyProtection="1">
      <alignment horizontal="left" vertical="top"/>
    </xf>
    <xf numFmtId="0" fontId="12" fillId="0" borderId="15" xfId="0" applyFont="1" applyBorder="1" applyAlignment="1" applyProtection="1">
      <alignment horizontal="left" vertical="top"/>
    </xf>
    <xf numFmtId="0" fontId="12" fillId="0" borderId="0" xfId="0" applyFont="1" applyBorder="1" applyAlignment="1" applyProtection="1">
      <alignment horizontal="left" vertical="top"/>
    </xf>
    <xf numFmtId="0" fontId="28" fillId="0" borderId="0" xfId="0" applyFont="1" applyBorder="1" applyProtection="1">
      <alignment vertical="center"/>
    </xf>
    <xf numFmtId="0" fontId="4" fillId="0" borderId="0" xfId="0" applyFont="1" applyAlignment="1" applyProtection="1">
      <alignment horizontal="left" vertical="top" wrapText="1"/>
    </xf>
    <xf numFmtId="0" fontId="4" fillId="0" borderId="0" xfId="0" applyFont="1" applyBorder="1" applyAlignment="1" applyProtection="1">
      <alignment horizontal="left" vertical="top" wrapText="1"/>
    </xf>
    <xf numFmtId="0" fontId="12" fillId="0" borderId="14" xfId="0" applyFont="1" applyFill="1" applyBorder="1" applyAlignment="1" applyProtection="1">
      <alignment horizontal="left" vertical="top" wrapText="1"/>
    </xf>
    <xf numFmtId="0" fontId="28" fillId="0" borderId="0" xfId="0" applyFont="1" applyAlignment="1" applyProtection="1">
      <alignment horizontal="left" vertical="top"/>
    </xf>
    <xf numFmtId="0" fontId="28" fillId="0" borderId="0" xfId="0" applyFont="1" applyBorder="1" applyAlignment="1" applyProtection="1">
      <alignment horizontal="left" vertical="top"/>
    </xf>
    <xf numFmtId="0" fontId="22" fillId="0" borderId="0" xfId="0" applyFont="1" applyFill="1" applyAlignment="1" applyProtection="1">
      <alignment vertical="center"/>
    </xf>
    <xf numFmtId="0" fontId="23" fillId="0" borderId="0" xfId="0" applyFont="1" applyAlignment="1" applyProtection="1">
      <alignment horizontal="left" vertical="top"/>
    </xf>
    <xf numFmtId="0" fontId="0" fillId="0" borderId="0" xfId="0" applyFont="1" applyAlignment="1" applyProtection="1">
      <alignment vertical="top" wrapText="1"/>
    </xf>
    <xf numFmtId="0" fontId="4" fillId="0" borderId="0" xfId="0" applyFont="1" applyAlignment="1" applyProtection="1">
      <alignment vertical="top" wrapText="1"/>
    </xf>
    <xf numFmtId="0" fontId="22" fillId="0" borderId="0" xfId="0" applyFont="1" applyFill="1" applyAlignment="1" applyProtection="1">
      <alignment horizontal="left" vertical="center"/>
    </xf>
    <xf numFmtId="0" fontId="12" fillId="0" borderId="0" xfId="0" applyFont="1" applyFill="1" applyAlignment="1" applyProtection="1">
      <alignment horizontal="left" vertical="center"/>
    </xf>
    <xf numFmtId="0" fontId="49" fillId="0" borderId="0" xfId="0" applyFont="1" applyProtection="1">
      <alignment vertical="center"/>
    </xf>
    <xf numFmtId="0" fontId="47" fillId="0" borderId="16" xfId="0" applyFont="1" applyBorder="1" applyProtection="1">
      <alignment vertical="center"/>
    </xf>
    <xf numFmtId="0" fontId="28" fillId="0" borderId="0" xfId="0" applyFont="1" applyAlignment="1" applyProtection="1">
      <alignment horizontal="left" vertical="center"/>
    </xf>
    <xf numFmtId="0" fontId="12" fillId="0" borderId="0" xfId="0" applyFont="1" applyFill="1" applyBorder="1" applyAlignment="1" applyProtection="1">
      <alignment vertical="center"/>
    </xf>
    <xf numFmtId="0" fontId="39" fillId="0" borderId="0" xfId="0" applyFont="1" applyFill="1" applyBorder="1" applyAlignment="1" applyProtection="1">
      <alignment horizontal="right" vertical="center"/>
    </xf>
    <xf numFmtId="0" fontId="39" fillId="0" borderId="0" xfId="0" applyFont="1" applyFill="1" applyBorder="1" applyAlignment="1" applyProtection="1">
      <alignment horizontal="left" vertical="center"/>
    </xf>
    <xf numFmtId="0" fontId="22" fillId="0" borderId="14" xfId="0" applyFont="1" applyBorder="1" applyAlignment="1" applyProtection="1">
      <alignment horizontal="left" vertical="center" wrapText="1"/>
    </xf>
    <xf numFmtId="0" fontId="22" fillId="0" borderId="0" xfId="0" applyFont="1" applyAlignment="1" applyProtection="1">
      <alignment horizontal="left" vertical="center"/>
    </xf>
    <xf numFmtId="0" fontId="46" fillId="3" borderId="10" xfId="0" applyFont="1" applyFill="1" applyBorder="1" applyAlignment="1" applyProtection="1">
      <alignment horizontal="center" vertical="center"/>
      <protection locked="0"/>
    </xf>
    <xf numFmtId="0" fontId="0" fillId="3" borderId="10" xfId="0" applyFont="1" applyFill="1" applyBorder="1" applyAlignment="1" applyProtection="1">
      <alignment horizontal="center" vertical="center"/>
      <protection locked="0"/>
    </xf>
    <xf numFmtId="0" fontId="22" fillId="5" borderId="0" xfId="0" applyFont="1" applyFill="1" applyAlignment="1" applyProtection="1">
      <alignment horizontal="left" vertical="center" wrapText="1"/>
      <protection locked="0"/>
    </xf>
    <xf numFmtId="0" fontId="12" fillId="0" borderId="0" xfId="0" applyFont="1" applyAlignment="1" applyProtection="1">
      <alignment horizontal="left" vertical="center"/>
    </xf>
    <xf numFmtId="0" fontId="12" fillId="5" borderId="10" xfId="0" applyFont="1" applyFill="1" applyBorder="1" applyAlignment="1" applyProtection="1">
      <alignment horizontal="left" vertical="top" wrapText="1"/>
      <protection locked="0"/>
    </xf>
    <xf numFmtId="0" fontId="48" fillId="0" borderId="0" xfId="0" applyFont="1" applyAlignment="1" applyProtection="1">
      <alignment horizontal="left" vertical="top" wrapText="1"/>
    </xf>
    <xf numFmtId="0" fontId="48" fillId="0" borderId="8" xfId="0" applyFont="1" applyBorder="1" applyAlignment="1" applyProtection="1">
      <alignment horizontal="left" vertical="top" wrapText="1"/>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0" borderId="0" xfId="0" applyFont="1" applyAlignment="1" applyProtection="1">
      <alignment horizontal="left" vertical="top" wrapText="1"/>
    </xf>
    <xf numFmtId="0" fontId="24" fillId="5" borderId="1" xfId="0" applyFont="1" applyFill="1" applyBorder="1" applyAlignment="1" applyProtection="1">
      <alignment horizontal="center" vertical="center" shrinkToFit="1"/>
      <protection locked="0"/>
    </xf>
    <xf numFmtId="0" fontId="24" fillId="5" borderId="3" xfId="0" applyFont="1" applyFill="1" applyBorder="1" applyAlignment="1" applyProtection="1">
      <alignment horizontal="center" vertical="center" shrinkToFit="1"/>
      <protection locked="0"/>
    </xf>
    <xf numFmtId="0" fontId="24" fillId="5" borderId="2" xfId="0" applyFont="1" applyFill="1" applyBorder="1" applyAlignment="1" applyProtection="1">
      <alignment horizontal="center" vertical="center" shrinkToFit="1"/>
      <protection locked="0"/>
    </xf>
    <xf numFmtId="0" fontId="24" fillId="5" borderId="0" xfId="0" applyFont="1" applyFill="1" applyAlignment="1" applyProtection="1">
      <alignment horizontal="left" vertical="center" wrapText="1"/>
      <protection locked="0"/>
    </xf>
    <xf numFmtId="0" fontId="33" fillId="0" borderId="0" xfId="0" applyFont="1" applyAlignment="1" applyProtection="1">
      <alignment horizontal="left" vertical="top" wrapText="1"/>
    </xf>
    <xf numFmtId="0" fontId="34" fillId="0" borderId="8" xfId="0" applyFont="1" applyBorder="1" applyAlignment="1" applyProtection="1">
      <alignment horizontal="left" vertical="top" wrapText="1"/>
    </xf>
    <xf numFmtId="0" fontId="22" fillId="0" borderId="0" xfId="0" applyFont="1" applyAlignment="1" applyProtection="1">
      <alignment horizontal="left"/>
    </xf>
    <xf numFmtId="0" fontId="0" fillId="3" borderId="4"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1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12" fillId="0" borderId="0" xfId="0" applyFont="1" applyAlignment="1" applyProtection="1">
      <alignment horizontal="left" vertical="top" wrapText="1"/>
    </xf>
    <xf numFmtId="0" fontId="22" fillId="0" borderId="0" xfId="0" applyFont="1" applyAlignment="1" applyProtection="1">
      <alignment horizontal="center" vertical="center"/>
    </xf>
    <xf numFmtId="0" fontId="22" fillId="0" borderId="8" xfId="0" applyFont="1" applyBorder="1" applyAlignment="1" applyProtection="1">
      <alignment horizontal="center" vertical="center"/>
    </xf>
    <xf numFmtId="0" fontId="22" fillId="0" borderId="0" xfId="0" applyFont="1" applyAlignment="1" applyProtection="1">
      <alignment horizontal="left" vertical="top"/>
    </xf>
    <xf numFmtId="0" fontId="22" fillId="0" borderId="0" xfId="0" applyFont="1" applyBorder="1" applyAlignment="1" applyProtection="1">
      <alignment horizontal="left" vertical="top"/>
    </xf>
    <xf numFmtId="0" fontId="12" fillId="5" borderId="4" xfId="0" applyFont="1" applyFill="1" applyBorder="1" applyAlignment="1" applyProtection="1">
      <alignment horizontal="left" vertical="top" wrapText="1"/>
      <protection locked="0"/>
    </xf>
    <xf numFmtId="0" fontId="12" fillId="5" borderId="5" xfId="0" applyFont="1" applyFill="1" applyBorder="1" applyAlignment="1" applyProtection="1">
      <alignment horizontal="left" vertical="top" wrapText="1"/>
      <protection locked="0"/>
    </xf>
    <xf numFmtId="0" fontId="12" fillId="5" borderId="6" xfId="0" applyFont="1" applyFill="1" applyBorder="1" applyAlignment="1" applyProtection="1">
      <alignment horizontal="left" vertical="top" wrapText="1"/>
      <protection locked="0"/>
    </xf>
    <xf numFmtId="0" fontId="12" fillId="5" borderId="14" xfId="0" applyFont="1" applyFill="1" applyBorder="1" applyAlignment="1" applyProtection="1">
      <alignment horizontal="left" vertical="top" wrapText="1"/>
      <protection locked="0"/>
    </xf>
    <xf numFmtId="0" fontId="12" fillId="5" borderId="0" xfId="0" applyFont="1" applyFill="1" applyBorder="1" applyAlignment="1" applyProtection="1">
      <alignment horizontal="left" vertical="top" wrapText="1"/>
      <protection locked="0"/>
    </xf>
    <xf numFmtId="0" fontId="12" fillId="5" borderId="15" xfId="0" applyFont="1" applyFill="1" applyBorder="1" applyAlignment="1" applyProtection="1">
      <alignment horizontal="left" vertical="top" wrapText="1"/>
      <protection locked="0"/>
    </xf>
    <xf numFmtId="0" fontId="12" fillId="5" borderId="7"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36" fillId="0" borderId="0" xfId="0" applyFont="1" applyAlignment="1" applyProtection="1">
      <alignment horizontal="left" vertical="top"/>
    </xf>
    <xf numFmtId="0" fontId="0" fillId="0" borderId="0" xfId="0" applyAlignment="1" applyProtection="1">
      <alignment horizontal="left" vertical="center"/>
    </xf>
    <xf numFmtId="0" fontId="36" fillId="0" borderId="0" xfId="0" applyFont="1" applyAlignment="1" applyProtection="1">
      <alignment horizontal="left"/>
    </xf>
    <xf numFmtId="0" fontId="34" fillId="0" borderId="0" xfId="0" applyFont="1" applyAlignment="1" applyProtection="1">
      <alignment horizontal="left" vertical="top" wrapText="1"/>
    </xf>
    <xf numFmtId="0" fontId="35" fillId="0" borderId="0" xfId="0" applyFont="1" applyAlignment="1" applyProtection="1">
      <alignment horizontal="left" vertical="top" wrapText="1"/>
    </xf>
    <xf numFmtId="0" fontId="35" fillId="0" borderId="8" xfId="0" applyFont="1" applyBorder="1" applyAlignment="1" applyProtection="1">
      <alignment horizontal="left" vertical="top" wrapText="1"/>
    </xf>
    <xf numFmtId="0" fontId="31" fillId="5" borderId="10" xfId="0" applyFont="1" applyFill="1" applyBorder="1" applyAlignment="1" applyProtection="1">
      <alignment horizontal="left" vertical="top" wrapText="1"/>
      <protection locked="0"/>
    </xf>
    <xf numFmtId="0" fontId="0" fillId="5" borderId="1"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11" fillId="0" borderId="0" xfId="0" applyFont="1" applyAlignment="1" applyProtection="1">
      <alignment horizontal="left" vertical="center" wrapText="1"/>
    </xf>
    <xf numFmtId="0" fontId="10" fillId="0" borderId="0" xfId="0" applyFont="1" applyAlignment="1" applyProtection="1">
      <alignment vertical="center" wrapText="1"/>
    </xf>
    <xf numFmtId="0" fontId="11" fillId="0" borderId="0" xfId="0" applyFont="1" applyAlignment="1" applyProtection="1">
      <alignment vertical="center" wrapText="1"/>
    </xf>
    <xf numFmtId="0" fontId="0" fillId="0" borderId="0" xfId="0" applyAlignment="1" applyProtection="1">
      <alignment horizontal="left" vertical="center" wrapText="1"/>
    </xf>
    <xf numFmtId="0" fontId="20" fillId="0" borderId="0" xfId="0" applyFont="1" applyAlignment="1" applyProtection="1">
      <alignment horizontal="left"/>
    </xf>
    <xf numFmtId="0" fontId="21" fillId="0" borderId="0" xfId="0" applyFont="1" applyAlignment="1" applyProtection="1">
      <alignment horizontal="left"/>
    </xf>
    <xf numFmtId="0" fontId="20" fillId="0" borderId="0" xfId="0" applyFont="1" applyAlignment="1" applyProtection="1">
      <alignment horizontal="left" vertical="top"/>
    </xf>
    <xf numFmtId="0" fontId="21" fillId="0" borderId="0" xfId="0" applyFont="1" applyAlignment="1" applyProtection="1">
      <alignment horizontal="left" vertical="top"/>
    </xf>
    <xf numFmtId="0" fontId="5" fillId="2" borderId="0" xfId="2" applyFont="1" applyFill="1" applyAlignment="1" applyProtection="1">
      <alignment horizontal="center" vertical="center" wrapText="1"/>
    </xf>
    <xf numFmtId="0" fontId="7" fillId="0" borderId="0" xfId="0" applyFont="1" applyAlignment="1" applyProtection="1">
      <alignment horizontal="center" vertical="center"/>
    </xf>
    <xf numFmtId="0" fontId="17" fillId="4" borderId="11" xfId="0" applyFont="1" applyFill="1" applyBorder="1" applyAlignment="1" applyProtection="1">
      <alignment vertical="center" wrapText="1"/>
    </xf>
    <xf numFmtId="0" fontId="17" fillId="4" borderId="12" xfId="0" applyFont="1" applyFill="1" applyBorder="1" applyAlignment="1" applyProtection="1">
      <alignment vertical="center" wrapText="1"/>
    </xf>
    <xf numFmtId="0" fontId="17" fillId="4" borderId="13" xfId="0" applyFont="1" applyFill="1" applyBorder="1" applyAlignment="1" applyProtection="1">
      <alignment vertical="center" wrapText="1"/>
    </xf>
    <xf numFmtId="0" fontId="20" fillId="3" borderId="10" xfId="1" applyNumberFormat="1" applyFont="1" applyFill="1" applyBorder="1" applyAlignment="1" applyProtection="1">
      <alignment horizontal="center" vertical="center" shrinkToFit="1"/>
      <protection locked="0"/>
    </xf>
    <xf numFmtId="0" fontId="32" fillId="0" borderId="0" xfId="0" applyFont="1" applyAlignment="1" applyProtection="1">
      <alignment horizontal="left" vertical="top" wrapText="1"/>
    </xf>
    <xf numFmtId="0" fontId="23" fillId="0" borderId="0" xfId="0" applyFont="1" applyAlignment="1" applyProtection="1">
      <alignment horizontal="left" vertical="center"/>
    </xf>
    <xf numFmtId="0" fontId="23" fillId="0" borderId="0" xfId="0" applyFont="1" applyAlignment="1" applyProtection="1">
      <alignment horizontal="left" vertical="center" wrapText="1"/>
    </xf>
    <xf numFmtId="0" fontId="33" fillId="0" borderId="8"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12" fillId="0" borderId="0" xfId="0" applyFont="1" applyAlignment="1" applyProtection="1">
      <alignment horizontal="left" vertical="center" wrapText="1"/>
    </xf>
    <xf numFmtId="0" fontId="12" fillId="0" borderId="15" xfId="0" applyFont="1" applyBorder="1" applyAlignment="1" applyProtection="1">
      <alignment horizontal="left" vertical="center" wrapText="1"/>
    </xf>
    <xf numFmtId="0" fontId="22" fillId="8" borderId="0" xfId="0" applyFont="1" applyFill="1" applyAlignment="1" applyProtection="1">
      <alignment horizontal="left" vertical="center" wrapText="1"/>
      <protection locked="0"/>
    </xf>
    <xf numFmtId="0" fontId="22" fillId="8" borderId="1" xfId="0" applyFont="1" applyFill="1" applyBorder="1" applyAlignment="1" applyProtection="1">
      <alignment horizontal="center" vertical="center"/>
      <protection locked="0"/>
    </xf>
    <xf numFmtId="0" fontId="22" fillId="8" borderId="2" xfId="0" applyFont="1" applyFill="1" applyBorder="1" applyAlignment="1" applyProtection="1">
      <alignment horizontal="center" vertical="center"/>
      <protection locked="0"/>
    </xf>
    <xf numFmtId="0" fontId="22" fillId="0" borderId="0" xfId="0" applyFont="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3" xfId="0" applyFont="1" applyBorder="1" applyAlignment="1" applyProtection="1">
      <alignment horizontal="left" vertical="center"/>
    </xf>
    <xf numFmtId="0" fontId="14" fillId="0" borderId="2" xfId="0" applyFont="1" applyBorder="1" applyAlignment="1" applyProtection="1">
      <alignment horizontal="left" vertical="center"/>
    </xf>
    <xf numFmtId="0" fontId="12" fillId="5" borderId="0" xfId="0" applyFont="1" applyFill="1" applyAlignment="1" applyProtection="1">
      <alignment horizontal="left" vertical="center" wrapText="1"/>
      <protection locked="0"/>
    </xf>
  </cellXfs>
  <cellStyles count="3">
    <cellStyle name="桁区切り" xfId="1" builtinId="6"/>
    <cellStyle name="標準" xfId="0" builtinId="0"/>
    <cellStyle name="標準 2" xfId="2" xr:uid="{00000000-0005-0000-0000-000002000000}"/>
  </cellStyles>
  <dxfs count="19">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336550</xdr:colOff>
      <xdr:row>6</xdr:row>
      <xdr:rowOff>107950</xdr:rowOff>
    </xdr:from>
    <xdr:to>
      <xdr:col>3</xdr:col>
      <xdr:colOff>184150</xdr:colOff>
      <xdr:row>15</xdr:row>
      <xdr:rowOff>146050</xdr:rowOff>
    </xdr:to>
    <xdr:sp macro="" textlink="">
      <xdr:nvSpPr>
        <xdr:cNvPr id="2" name="吹き出し: 四角形 1">
          <a:extLst>
            <a:ext uri="{FF2B5EF4-FFF2-40B4-BE49-F238E27FC236}">
              <a16:creationId xmlns:a16="http://schemas.microsoft.com/office/drawing/2014/main" id="{8C6F3E9E-D243-9C0D-BB82-60D247A91E1C}"/>
            </a:ext>
          </a:extLst>
        </xdr:cNvPr>
        <xdr:cNvSpPr/>
      </xdr:nvSpPr>
      <xdr:spPr>
        <a:xfrm>
          <a:off x="1155700" y="1098550"/>
          <a:ext cx="1066800" cy="1524000"/>
        </a:xfrm>
        <a:prstGeom prst="wedgeRectCallout">
          <a:avLst>
            <a:gd name="adj1" fmla="val -7683"/>
            <a:gd name="adj2" fmla="val -7285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チェックのプルダウンは「定義された名前」ではなく、セル範囲を直接指定する。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W1060"/>
  <sheetViews>
    <sheetView showGridLines="0" tabSelected="1" zoomScaleNormal="100" zoomScaleSheetLayoutView="100" zoomScalePageLayoutView="60" workbookViewId="0">
      <selection activeCell="L8" sqref="L8:O8"/>
    </sheetView>
  </sheetViews>
  <sheetFormatPr defaultColWidth="0" defaultRowHeight="13.5" zeroHeight="1" x14ac:dyDescent="0.15"/>
  <cols>
    <col min="1" max="1" width="1.625" style="1" customWidth="1"/>
    <col min="2" max="30" width="2.625" style="1" customWidth="1"/>
    <col min="31" max="31" width="2.875" style="1" bestFit="1" customWidth="1"/>
    <col min="32" max="45" width="2.625" style="1" customWidth="1"/>
    <col min="46" max="46" width="3.25" style="1" customWidth="1"/>
    <col min="47" max="47" width="2.625" style="1" customWidth="1"/>
    <col min="48" max="16384" width="2.625" style="1" hidden="1"/>
  </cols>
  <sheetData>
    <row r="1" spans="2:46" ht="17.25" x14ac:dyDescent="0.15">
      <c r="AR1" s="2"/>
      <c r="AT1" s="2" t="s">
        <v>211</v>
      </c>
    </row>
    <row r="2" spans="2:46" ht="42" customHeight="1" x14ac:dyDescent="0.15">
      <c r="B2" s="246" t="s">
        <v>23</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c r="AR2" s="246"/>
      <c r="AS2" s="246"/>
      <c r="AT2" s="246"/>
    </row>
    <row r="3" spans="2:46" x14ac:dyDescent="0.15">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row>
    <row r="4" spans="2:46" ht="53.25" customHeight="1" x14ac:dyDescent="0.15">
      <c r="B4" s="3"/>
      <c r="C4" s="248" t="s">
        <v>6</v>
      </c>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50"/>
    </row>
    <row r="5" spans="2:46" x14ac:dyDescent="0.15">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row>
    <row r="6" spans="2:46" ht="13.5" customHeight="1" x14ac:dyDescent="0.15"/>
    <row r="7" spans="2:46" ht="21" customHeight="1" x14ac:dyDescent="0.15">
      <c r="B7" s="4" t="s">
        <v>0</v>
      </c>
    </row>
    <row r="8" spans="2:46" ht="24" customHeight="1" x14ac:dyDescent="0.15">
      <c r="B8" s="1" t="s">
        <v>24</v>
      </c>
      <c r="L8" s="251"/>
      <c r="M8" s="251"/>
      <c r="N8" s="251"/>
      <c r="O8" s="251"/>
      <c r="Q8" s="1" t="s">
        <v>156</v>
      </c>
    </row>
    <row r="9" spans="2:46" ht="21" customHeight="1" x14ac:dyDescent="0.15">
      <c r="L9" s="5"/>
      <c r="M9" s="5"/>
      <c r="N9" s="5"/>
    </row>
    <row r="10" spans="2:46" ht="26.25" customHeight="1" x14ac:dyDescent="0.15">
      <c r="B10" s="1" t="s">
        <v>25</v>
      </c>
      <c r="I10" s="6"/>
      <c r="J10" s="6"/>
      <c r="L10" s="7" t="s">
        <v>4</v>
      </c>
      <c r="M10" s="7"/>
      <c r="R10" s="8" t="s">
        <v>94</v>
      </c>
      <c r="V10" s="193"/>
      <c r="W10" s="194"/>
      <c r="X10" s="9" t="s">
        <v>1</v>
      </c>
      <c r="AD10" s="7" t="s">
        <v>2</v>
      </c>
      <c r="AI10" s="8" t="s">
        <v>94</v>
      </c>
      <c r="AM10" s="193"/>
      <c r="AN10" s="194"/>
      <c r="AO10" s="9" t="s">
        <v>1</v>
      </c>
    </row>
    <row r="11" spans="2:46" x14ac:dyDescent="0.15">
      <c r="B11" s="8" t="s">
        <v>93</v>
      </c>
      <c r="C11" s="8"/>
      <c r="AI11" s="10"/>
    </row>
    <row r="12" spans="2:46" ht="26.25" customHeight="1" x14ac:dyDescent="0.15">
      <c r="C12" s="11"/>
      <c r="R12" s="8" t="s">
        <v>164</v>
      </c>
      <c r="V12" s="193"/>
      <c r="W12" s="194"/>
      <c r="X12" s="9" t="s">
        <v>1</v>
      </c>
      <c r="AI12" s="10" t="s">
        <v>164</v>
      </c>
      <c r="AM12" s="193"/>
      <c r="AN12" s="194"/>
      <c r="AO12" s="9" t="s">
        <v>1</v>
      </c>
    </row>
    <row r="13" spans="2:46" ht="21" customHeight="1" x14ac:dyDescent="0.15">
      <c r="C13" s="9"/>
    </row>
    <row r="14" spans="2:46" ht="4.5" customHeight="1" x14ac:dyDescent="0.15">
      <c r="B14" s="129"/>
      <c r="C14" s="129"/>
      <c r="D14" s="129"/>
      <c r="E14" s="129"/>
      <c r="F14" s="129"/>
      <c r="G14" s="129"/>
      <c r="H14" s="129"/>
      <c r="L14" s="10"/>
      <c r="M14" s="10"/>
      <c r="O14" s="242" t="s">
        <v>5</v>
      </c>
      <c r="P14" s="242"/>
      <c r="Q14" s="242"/>
      <c r="R14" s="242"/>
      <c r="S14" s="242"/>
      <c r="T14" s="242"/>
      <c r="U14" s="242"/>
      <c r="V14" s="242"/>
      <c r="W14" s="242"/>
      <c r="X14" s="242"/>
      <c r="Y14" s="242"/>
      <c r="Z14" s="243" t="s">
        <v>133</v>
      </c>
      <c r="AA14" s="243"/>
      <c r="AB14" s="243"/>
      <c r="AC14" s="243"/>
      <c r="AD14" s="243"/>
      <c r="AE14" s="243"/>
      <c r="AF14" s="243"/>
      <c r="AG14" s="243"/>
      <c r="AH14" s="243"/>
      <c r="AI14" s="243"/>
      <c r="AL14" s="243" t="s">
        <v>134</v>
      </c>
      <c r="AM14" s="243"/>
      <c r="AN14" s="243"/>
      <c r="AO14" s="243"/>
      <c r="AP14" s="243"/>
      <c r="AQ14" s="243"/>
      <c r="AR14" s="243"/>
      <c r="AS14" s="243"/>
      <c r="AT14" s="243"/>
    </row>
    <row r="15" spans="2:46" ht="10.5" customHeight="1" x14ac:dyDescent="0.15">
      <c r="B15" s="230" t="s">
        <v>171</v>
      </c>
      <c r="C15" s="230"/>
      <c r="D15" s="230"/>
      <c r="E15" s="230"/>
      <c r="F15" s="230"/>
      <c r="G15" s="230"/>
      <c r="H15" s="230"/>
      <c r="I15" s="230"/>
      <c r="L15" s="223"/>
      <c r="M15" s="224"/>
      <c r="N15" s="12"/>
      <c r="O15" s="242"/>
      <c r="P15" s="242"/>
      <c r="Q15" s="242"/>
      <c r="R15" s="242"/>
      <c r="S15" s="242"/>
      <c r="T15" s="242"/>
      <c r="U15" s="242"/>
      <c r="V15" s="242"/>
      <c r="W15" s="242"/>
      <c r="X15" s="242"/>
      <c r="Y15" s="242"/>
      <c r="Z15" s="243"/>
      <c r="AA15" s="243"/>
      <c r="AB15" s="243"/>
      <c r="AC15" s="243"/>
      <c r="AD15" s="243"/>
      <c r="AE15" s="243"/>
      <c r="AF15" s="243"/>
      <c r="AG15" s="243"/>
      <c r="AH15" s="243"/>
      <c r="AI15" s="243"/>
      <c r="AJ15" s="10"/>
      <c r="AK15" s="10"/>
      <c r="AL15" s="243"/>
      <c r="AM15" s="243"/>
      <c r="AN15" s="243"/>
      <c r="AO15" s="243"/>
      <c r="AP15" s="243"/>
      <c r="AQ15" s="243"/>
      <c r="AR15" s="243"/>
      <c r="AS15" s="243"/>
      <c r="AT15" s="243"/>
    </row>
    <row r="16" spans="2:46" ht="4.5" customHeight="1" x14ac:dyDescent="0.15">
      <c r="B16" s="230"/>
      <c r="C16" s="230"/>
      <c r="D16" s="230"/>
      <c r="E16" s="230"/>
      <c r="F16" s="230"/>
      <c r="G16" s="230"/>
      <c r="H16" s="230"/>
      <c r="I16" s="230"/>
      <c r="L16" s="225"/>
      <c r="M16" s="226"/>
      <c r="N16" s="12"/>
      <c r="O16" s="13"/>
      <c r="P16" s="13"/>
      <c r="Q16" s="13"/>
      <c r="R16" s="13"/>
      <c r="S16" s="13"/>
      <c r="T16" s="13"/>
      <c r="U16" s="13"/>
      <c r="V16" s="13"/>
      <c r="W16" s="13"/>
      <c r="X16" s="13"/>
      <c r="Y16" s="13"/>
      <c r="Z16" s="14"/>
      <c r="AA16" s="14"/>
      <c r="AB16" s="14"/>
      <c r="AC16" s="14"/>
      <c r="AD16" s="14"/>
      <c r="AE16" s="14"/>
      <c r="AF16" s="14"/>
      <c r="AG16" s="14"/>
      <c r="AH16" s="14"/>
      <c r="AI16" s="14"/>
      <c r="AJ16" s="10"/>
      <c r="AK16" s="10"/>
      <c r="AL16" s="14"/>
      <c r="AM16" s="14"/>
      <c r="AN16" s="14"/>
      <c r="AO16" s="14"/>
      <c r="AP16" s="14"/>
      <c r="AQ16" s="14"/>
      <c r="AR16" s="14"/>
      <c r="AS16" s="14"/>
      <c r="AT16" s="10"/>
    </row>
    <row r="17" spans="2:56" ht="10.5" customHeight="1" x14ac:dyDescent="0.15">
      <c r="B17" s="230"/>
      <c r="C17" s="230"/>
      <c r="D17" s="230"/>
      <c r="E17" s="230"/>
      <c r="F17" s="230"/>
      <c r="G17" s="230"/>
      <c r="H17" s="230"/>
      <c r="I17" s="230"/>
      <c r="L17" s="227"/>
      <c r="M17" s="228"/>
      <c r="N17" s="12"/>
      <c r="O17" s="244" t="s">
        <v>135</v>
      </c>
      <c r="P17" s="244"/>
      <c r="Q17" s="244"/>
      <c r="R17" s="244"/>
      <c r="S17" s="244"/>
      <c r="T17" s="244"/>
      <c r="U17" s="244"/>
      <c r="V17" s="244"/>
      <c r="W17" s="244"/>
      <c r="X17" s="244"/>
      <c r="Y17" s="244"/>
      <c r="Z17" s="245" t="s">
        <v>137</v>
      </c>
      <c r="AA17" s="245"/>
      <c r="AB17" s="245"/>
      <c r="AC17" s="245"/>
      <c r="AD17" s="245"/>
      <c r="AE17" s="245"/>
      <c r="AF17" s="245"/>
      <c r="AG17" s="245"/>
      <c r="AH17" s="245"/>
      <c r="AI17" s="245"/>
      <c r="AJ17" s="10"/>
      <c r="AK17" s="10"/>
      <c r="AL17" s="244" t="s">
        <v>36</v>
      </c>
      <c r="AM17" s="244"/>
      <c r="AN17" s="244"/>
      <c r="AO17" s="244"/>
      <c r="AP17" s="244"/>
      <c r="AQ17" s="244"/>
      <c r="AR17" s="244"/>
      <c r="AS17" s="244"/>
      <c r="AT17" s="10"/>
    </row>
    <row r="18" spans="2:56" ht="4.5" customHeight="1" x14ac:dyDescent="0.15">
      <c r="B18" s="129"/>
      <c r="C18" s="129"/>
      <c r="D18" s="129"/>
      <c r="E18" s="129"/>
      <c r="F18" s="129"/>
      <c r="G18" s="129"/>
      <c r="H18" s="129"/>
      <c r="L18" s="10"/>
      <c r="M18" s="10"/>
      <c r="O18" s="244"/>
      <c r="P18" s="244"/>
      <c r="Q18" s="244"/>
      <c r="R18" s="244"/>
      <c r="S18" s="244"/>
      <c r="T18" s="244"/>
      <c r="U18" s="244"/>
      <c r="V18" s="244"/>
      <c r="W18" s="244"/>
      <c r="X18" s="244"/>
      <c r="Y18" s="244"/>
      <c r="Z18" s="245"/>
      <c r="AA18" s="245"/>
      <c r="AB18" s="245"/>
      <c r="AC18" s="245"/>
      <c r="AD18" s="245"/>
      <c r="AE18" s="245"/>
      <c r="AF18" s="245"/>
      <c r="AG18" s="245"/>
      <c r="AH18" s="245"/>
      <c r="AI18" s="245"/>
      <c r="AL18" s="244"/>
      <c r="AM18" s="244"/>
      <c r="AN18" s="244"/>
      <c r="AO18" s="244"/>
      <c r="AP18" s="244"/>
      <c r="AQ18" s="244"/>
      <c r="AR18" s="244"/>
      <c r="AS18" s="244"/>
    </row>
    <row r="19" spans="2:56" s="15" customFormat="1" ht="21" customHeight="1" x14ac:dyDescent="0.15">
      <c r="AK19" s="16"/>
    </row>
    <row r="20" spans="2:56" ht="4.5" customHeight="1" x14ac:dyDescent="0.15">
      <c r="L20" s="12"/>
      <c r="M20" s="12"/>
      <c r="O20" s="242" t="s">
        <v>30</v>
      </c>
      <c r="P20" s="242"/>
      <c r="Q20" s="242"/>
      <c r="R20" s="242"/>
      <c r="S20" s="242"/>
      <c r="T20" s="242"/>
      <c r="U20" s="242"/>
      <c r="V20" s="242"/>
      <c r="W20" s="242"/>
      <c r="X20" s="242"/>
      <c r="Y20" s="242"/>
      <c r="Z20" s="243" t="s">
        <v>31</v>
      </c>
      <c r="AA20" s="243"/>
      <c r="AB20" s="243"/>
      <c r="AC20" s="243"/>
      <c r="AD20" s="243"/>
      <c r="AE20" s="243"/>
      <c r="AF20" s="243"/>
      <c r="AG20" s="243"/>
      <c r="AH20" s="243"/>
      <c r="AI20" s="243"/>
      <c r="AL20" s="243" t="s">
        <v>32</v>
      </c>
      <c r="AM20" s="243"/>
      <c r="AN20" s="243"/>
      <c r="AO20" s="243"/>
      <c r="AP20" s="243"/>
      <c r="AQ20" s="243"/>
      <c r="AR20" s="243"/>
      <c r="AS20" s="243"/>
    </row>
    <row r="21" spans="2:56" ht="10.5" customHeight="1" x14ac:dyDescent="0.15">
      <c r="B21" s="230" t="s">
        <v>172</v>
      </c>
      <c r="C21" s="230"/>
      <c r="D21" s="230"/>
      <c r="E21" s="230"/>
      <c r="F21" s="230"/>
      <c r="G21" s="230"/>
      <c r="H21" s="230"/>
      <c r="I21" s="230"/>
      <c r="L21" s="223"/>
      <c r="M21" s="224"/>
      <c r="N21" s="12"/>
      <c r="O21" s="242"/>
      <c r="P21" s="242"/>
      <c r="Q21" s="242"/>
      <c r="R21" s="242"/>
      <c r="S21" s="242"/>
      <c r="T21" s="242"/>
      <c r="U21" s="242"/>
      <c r="V21" s="242"/>
      <c r="W21" s="242"/>
      <c r="X21" s="242"/>
      <c r="Y21" s="242"/>
      <c r="Z21" s="243"/>
      <c r="AA21" s="243"/>
      <c r="AB21" s="243"/>
      <c r="AC21" s="243"/>
      <c r="AD21" s="243"/>
      <c r="AE21" s="243"/>
      <c r="AF21" s="243"/>
      <c r="AG21" s="243"/>
      <c r="AH21" s="243"/>
      <c r="AI21" s="243"/>
      <c r="AJ21" s="10"/>
      <c r="AK21" s="10"/>
      <c r="AL21" s="243"/>
      <c r="AM21" s="243"/>
      <c r="AN21" s="243"/>
      <c r="AO21" s="243"/>
      <c r="AP21" s="243"/>
      <c r="AQ21" s="243"/>
      <c r="AR21" s="243"/>
      <c r="AS21" s="243"/>
      <c r="AT21" s="10"/>
    </row>
    <row r="22" spans="2:56" ht="4.5" customHeight="1" x14ac:dyDescent="0.15">
      <c r="B22" s="230"/>
      <c r="C22" s="230"/>
      <c r="D22" s="230"/>
      <c r="E22" s="230"/>
      <c r="F22" s="230"/>
      <c r="G22" s="230"/>
      <c r="H22" s="230"/>
      <c r="I22" s="230"/>
      <c r="L22" s="225"/>
      <c r="M22" s="226"/>
      <c r="N22" s="12"/>
      <c r="O22" s="13"/>
      <c r="P22" s="13"/>
      <c r="Q22" s="13"/>
      <c r="R22" s="13"/>
      <c r="S22" s="13"/>
      <c r="T22" s="13"/>
      <c r="U22" s="13"/>
      <c r="V22" s="13"/>
      <c r="W22" s="13"/>
      <c r="X22" s="13"/>
      <c r="Y22" s="13"/>
      <c r="Z22" s="14"/>
      <c r="AA22" s="14"/>
      <c r="AB22" s="14"/>
      <c r="AC22" s="14"/>
      <c r="AD22" s="14"/>
      <c r="AE22" s="14"/>
      <c r="AF22" s="14"/>
      <c r="AG22" s="14"/>
      <c r="AH22" s="14"/>
      <c r="AI22" s="14"/>
      <c r="AJ22" s="10"/>
      <c r="AK22" s="10"/>
      <c r="AL22" s="14"/>
      <c r="AM22" s="14"/>
      <c r="AN22" s="14"/>
      <c r="AO22" s="14"/>
      <c r="AP22" s="14"/>
      <c r="AQ22" s="14"/>
      <c r="AR22" s="14"/>
      <c r="AS22" s="14"/>
      <c r="AT22" s="10"/>
    </row>
    <row r="23" spans="2:56" ht="10.5" customHeight="1" x14ac:dyDescent="0.15">
      <c r="B23" s="230"/>
      <c r="C23" s="230"/>
      <c r="D23" s="230"/>
      <c r="E23" s="230"/>
      <c r="F23" s="230"/>
      <c r="G23" s="230"/>
      <c r="H23" s="230"/>
      <c r="I23" s="230"/>
      <c r="L23" s="227"/>
      <c r="M23" s="228"/>
      <c r="N23" s="12"/>
      <c r="O23" s="244" t="s">
        <v>33</v>
      </c>
      <c r="P23" s="244"/>
      <c r="Q23" s="244"/>
      <c r="R23" s="244"/>
      <c r="S23" s="244"/>
      <c r="T23" s="244"/>
      <c r="U23" s="244"/>
      <c r="V23" s="244"/>
      <c r="W23" s="244"/>
      <c r="X23" s="244"/>
      <c r="Y23" s="244"/>
      <c r="Z23" s="245" t="s">
        <v>35</v>
      </c>
      <c r="AA23" s="245"/>
      <c r="AB23" s="245"/>
      <c r="AC23" s="245"/>
      <c r="AD23" s="245"/>
      <c r="AE23" s="245"/>
      <c r="AF23" s="245"/>
      <c r="AG23" s="245"/>
      <c r="AH23" s="245"/>
      <c r="AI23" s="245"/>
      <c r="AJ23" s="10"/>
      <c r="AK23" s="10"/>
      <c r="AL23" s="244" t="s">
        <v>34</v>
      </c>
      <c r="AM23" s="244"/>
      <c r="AN23" s="244"/>
      <c r="AO23" s="244"/>
      <c r="AP23" s="244"/>
      <c r="AQ23" s="244"/>
      <c r="AR23" s="244"/>
      <c r="AS23" s="244"/>
      <c r="AT23" s="10"/>
    </row>
    <row r="24" spans="2:56" ht="4.5" customHeight="1" x14ac:dyDescent="0.15">
      <c r="O24" s="244"/>
      <c r="P24" s="244"/>
      <c r="Q24" s="244"/>
      <c r="R24" s="244"/>
      <c r="S24" s="244"/>
      <c r="T24" s="244"/>
      <c r="U24" s="244"/>
      <c r="V24" s="244"/>
      <c r="W24" s="244"/>
      <c r="X24" s="244"/>
      <c r="Y24" s="244"/>
      <c r="Z24" s="245"/>
      <c r="AA24" s="245"/>
      <c r="AB24" s="245"/>
      <c r="AC24" s="245"/>
      <c r="AD24" s="245"/>
      <c r="AE24" s="245"/>
      <c r="AF24" s="245"/>
      <c r="AG24" s="245"/>
      <c r="AH24" s="245"/>
      <c r="AI24" s="245"/>
      <c r="AJ24" s="10"/>
      <c r="AK24" s="10"/>
      <c r="AL24" s="244"/>
      <c r="AM24" s="244"/>
      <c r="AN24" s="244"/>
      <c r="AO24" s="244"/>
      <c r="AP24" s="244"/>
      <c r="AQ24" s="244"/>
      <c r="AR24" s="244"/>
      <c r="AS24" s="244"/>
      <c r="AT24" s="10"/>
    </row>
    <row r="25" spans="2:56" ht="21" customHeight="1" x14ac:dyDescent="0.15">
      <c r="O25" s="13"/>
      <c r="P25" s="13"/>
      <c r="Q25" s="13"/>
      <c r="R25" s="13"/>
      <c r="S25" s="13"/>
      <c r="T25" s="13"/>
      <c r="U25" s="13"/>
      <c r="V25" s="13"/>
      <c r="W25" s="13"/>
      <c r="X25" s="13"/>
      <c r="Y25" s="13"/>
      <c r="Z25" s="14"/>
      <c r="AA25" s="14"/>
      <c r="AB25" s="14"/>
      <c r="AC25" s="14"/>
      <c r="AD25" s="14"/>
      <c r="AE25" s="14"/>
      <c r="AF25" s="14"/>
      <c r="AG25" s="14"/>
      <c r="AH25" s="14"/>
      <c r="AI25" s="14"/>
      <c r="AJ25" s="10"/>
      <c r="AK25" s="10"/>
      <c r="AL25" s="13"/>
      <c r="AM25" s="13"/>
      <c r="AN25" s="13"/>
      <c r="AO25" s="13"/>
      <c r="AP25" s="13"/>
      <c r="AQ25" s="13"/>
      <c r="AR25" s="13"/>
      <c r="AS25" s="13"/>
      <c r="AT25" s="10"/>
    </row>
    <row r="26" spans="2:56" s="15" customFormat="1" ht="4.5" customHeight="1" x14ac:dyDescent="0.15">
      <c r="B26" s="241"/>
      <c r="C26" s="241"/>
      <c r="D26" s="241"/>
      <c r="E26" s="241"/>
      <c r="F26" s="241"/>
      <c r="G26" s="241"/>
      <c r="H26" s="241"/>
      <c r="I26" s="241"/>
      <c r="O26" s="242" t="s">
        <v>26</v>
      </c>
      <c r="P26" s="242"/>
      <c r="Q26" s="242"/>
      <c r="R26" s="242"/>
      <c r="S26" s="242"/>
      <c r="T26" s="242"/>
      <c r="U26" s="242"/>
      <c r="V26" s="242"/>
      <c r="W26" s="242"/>
      <c r="X26" s="242"/>
      <c r="Y26" s="242"/>
      <c r="Z26" s="243" t="s">
        <v>27</v>
      </c>
      <c r="AA26" s="243"/>
      <c r="AB26" s="243"/>
      <c r="AC26" s="243"/>
      <c r="AD26" s="243"/>
      <c r="AE26" s="243"/>
      <c r="AF26" s="243"/>
      <c r="AG26" s="243"/>
      <c r="AH26" s="243"/>
      <c r="AI26" s="243"/>
      <c r="AJ26" s="10"/>
      <c r="AK26" s="10"/>
      <c r="AL26" s="243" t="s">
        <v>28</v>
      </c>
      <c r="AM26" s="243"/>
      <c r="AN26" s="243"/>
      <c r="AO26" s="243"/>
      <c r="AP26" s="243"/>
      <c r="AQ26" s="243"/>
      <c r="AR26" s="243"/>
      <c r="AS26" s="243"/>
    </row>
    <row r="27" spans="2:56" ht="10.5" customHeight="1" x14ac:dyDescent="0.15">
      <c r="B27" s="241" t="s">
        <v>173</v>
      </c>
      <c r="C27" s="241"/>
      <c r="D27" s="241"/>
      <c r="E27" s="241"/>
      <c r="F27" s="241"/>
      <c r="G27" s="241"/>
      <c r="H27" s="241"/>
      <c r="I27" s="241"/>
      <c r="J27" s="241"/>
      <c r="L27" s="223"/>
      <c r="M27" s="224"/>
      <c r="N27" s="12"/>
      <c r="O27" s="242"/>
      <c r="P27" s="242"/>
      <c r="Q27" s="242"/>
      <c r="R27" s="242"/>
      <c r="S27" s="242"/>
      <c r="T27" s="242"/>
      <c r="U27" s="242"/>
      <c r="V27" s="242"/>
      <c r="W27" s="242"/>
      <c r="X27" s="242"/>
      <c r="Y27" s="242"/>
      <c r="Z27" s="243"/>
      <c r="AA27" s="243"/>
      <c r="AB27" s="243"/>
      <c r="AC27" s="243"/>
      <c r="AD27" s="243"/>
      <c r="AE27" s="243"/>
      <c r="AF27" s="243"/>
      <c r="AG27" s="243"/>
      <c r="AH27" s="243"/>
      <c r="AI27" s="243"/>
      <c r="AJ27" s="10"/>
      <c r="AK27" s="10"/>
      <c r="AL27" s="243"/>
      <c r="AM27" s="243"/>
      <c r="AN27" s="243"/>
      <c r="AO27" s="243"/>
      <c r="AP27" s="243"/>
      <c r="AQ27" s="243"/>
      <c r="AR27" s="243"/>
      <c r="AS27" s="243"/>
      <c r="AT27" s="10"/>
    </row>
    <row r="28" spans="2:56" ht="4.5" customHeight="1" x14ac:dyDescent="0.15">
      <c r="B28" s="241"/>
      <c r="C28" s="241"/>
      <c r="D28" s="241"/>
      <c r="E28" s="241"/>
      <c r="F28" s="241"/>
      <c r="G28" s="241"/>
      <c r="H28" s="241"/>
      <c r="I28" s="241"/>
      <c r="J28" s="241"/>
      <c r="L28" s="225"/>
      <c r="M28" s="226"/>
      <c r="N28" s="12"/>
      <c r="O28" s="13"/>
      <c r="P28" s="13"/>
      <c r="Q28" s="13"/>
      <c r="R28" s="13"/>
      <c r="S28" s="13"/>
      <c r="T28" s="13"/>
      <c r="U28" s="13"/>
      <c r="V28" s="13"/>
      <c r="W28" s="13"/>
      <c r="X28" s="13"/>
      <c r="Y28" s="13"/>
      <c r="Z28" s="14"/>
      <c r="AA28" s="14"/>
      <c r="AB28" s="14"/>
      <c r="AC28" s="14"/>
      <c r="AD28" s="14"/>
      <c r="AE28" s="14"/>
      <c r="AF28" s="14"/>
      <c r="AG28" s="14"/>
      <c r="AH28" s="14"/>
      <c r="AI28" s="14"/>
      <c r="AJ28" s="10"/>
      <c r="AK28" s="10"/>
      <c r="AL28" s="14"/>
      <c r="AM28" s="14"/>
      <c r="AN28" s="14"/>
      <c r="AO28" s="14"/>
      <c r="AP28" s="14"/>
      <c r="AQ28" s="14"/>
      <c r="AR28" s="14"/>
      <c r="AS28" s="14"/>
      <c r="AT28" s="10"/>
    </row>
    <row r="29" spans="2:56" ht="10.5" customHeight="1" x14ac:dyDescent="0.15">
      <c r="B29" s="241"/>
      <c r="C29" s="241"/>
      <c r="D29" s="241"/>
      <c r="E29" s="241"/>
      <c r="F29" s="241"/>
      <c r="G29" s="241"/>
      <c r="H29" s="241"/>
      <c r="I29" s="241"/>
      <c r="J29" s="241"/>
      <c r="L29" s="227"/>
      <c r="M29" s="228"/>
      <c r="O29" s="244" t="s">
        <v>29</v>
      </c>
      <c r="P29" s="244"/>
      <c r="Q29" s="244"/>
      <c r="R29" s="244"/>
      <c r="S29" s="244"/>
      <c r="T29" s="244"/>
      <c r="U29" s="244"/>
      <c r="V29" s="244"/>
      <c r="W29" s="244"/>
      <c r="X29" s="244"/>
      <c r="Y29" s="244"/>
      <c r="Z29" s="245" t="s">
        <v>37</v>
      </c>
      <c r="AA29" s="245"/>
      <c r="AB29" s="245"/>
      <c r="AC29" s="245"/>
      <c r="AD29" s="245"/>
      <c r="AE29" s="245"/>
      <c r="AF29" s="245"/>
      <c r="AG29" s="245"/>
      <c r="AH29" s="245"/>
      <c r="AI29" s="245"/>
      <c r="AJ29" s="10"/>
      <c r="AK29" s="10"/>
      <c r="AL29" s="245" t="s">
        <v>38</v>
      </c>
      <c r="AM29" s="245"/>
      <c r="AN29" s="245"/>
      <c r="AO29" s="245"/>
      <c r="AP29" s="245"/>
      <c r="AQ29" s="245"/>
      <c r="AR29" s="245"/>
      <c r="AS29" s="245"/>
      <c r="AT29" s="10"/>
    </row>
    <row r="30" spans="2:56" ht="4.5" customHeight="1" x14ac:dyDescent="0.15">
      <c r="O30" s="244"/>
      <c r="P30" s="244"/>
      <c r="Q30" s="244"/>
      <c r="R30" s="244"/>
      <c r="S30" s="244"/>
      <c r="T30" s="244"/>
      <c r="U30" s="244"/>
      <c r="V30" s="244"/>
      <c r="W30" s="244"/>
      <c r="X30" s="244"/>
      <c r="Y30" s="244"/>
      <c r="Z30" s="245"/>
      <c r="AA30" s="245"/>
      <c r="AB30" s="245"/>
      <c r="AC30" s="245"/>
      <c r="AD30" s="245"/>
      <c r="AE30" s="245"/>
      <c r="AF30" s="245"/>
      <c r="AG30" s="245"/>
      <c r="AH30" s="245"/>
      <c r="AI30" s="245"/>
      <c r="AJ30" s="10"/>
      <c r="AK30" s="10"/>
      <c r="AL30" s="245"/>
      <c r="AM30" s="245"/>
      <c r="AN30" s="245"/>
      <c r="AO30" s="245"/>
      <c r="AP30" s="245"/>
      <c r="AQ30" s="245"/>
      <c r="AR30" s="245"/>
      <c r="AS30" s="245"/>
      <c r="AT30" s="10"/>
    </row>
    <row r="31" spans="2:56" ht="21" customHeight="1" x14ac:dyDescent="0.15">
      <c r="L31" s="5"/>
      <c r="M31" s="5"/>
      <c r="N31" s="5"/>
      <c r="BD31" s="71"/>
    </row>
    <row r="32" spans="2:56" ht="26.25" customHeight="1" x14ac:dyDescent="0.15">
      <c r="B32" s="1" t="s">
        <v>163</v>
      </c>
      <c r="I32" s="6"/>
      <c r="J32" s="6"/>
      <c r="L32" s="8" t="s">
        <v>165</v>
      </c>
      <c r="P32" s="236"/>
      <c r="Q32" s="237"/>
      <c r="R32" s="9" t="s">
        <v>168</v>
      </c>
      <c r="Z32" s="8" t="s">
        <v>166</v>
      </c>
      <c r="AD32" s="236"/>
      <c r="AE32" s="237"/>
      <c r="AF32" s="9" t="s">
        <v>168</v>
      </c>
    </row>
    <row r="33" spans="2:53" x14ac:dyDescent="0.15">
      <c r="B33" s="8"/>
      <c r="C33" s="8"/>
      <c r="Z33" s="10"/>
    </row>
    <row r="34" spans="2:53" ht="26.25" customHeight="1" x14ac:dyDescent="0.15">
      <c r="C34" s="11"/>
      <c r="L34" s="8" t="s">
        <v>164</v>
      </c>
      <c r="P34" s="236"/>
      <c r="Q34" s="237"/>
      <c r="R34" s="9" t="s">
        <v>168</v>
      </c>
      <c r="Z34" s="10" t="s">
        <v>167</v>
      </c>
      <c r="AD34" s="236"/>
      <c r="AE34" s="237"/>
      <c r="AF34" s="9" t="s">
        <v>169</v>
      </c>
    </row>
    <row r="35" spans="2:53" ht="17.25" customHeight="1" x14ac:dyDescent="0.15">
      <c r="B35" s="17"/>
      <c r="C35" s="18"/>
      <c r="D35" s="18"/>
      <c r="E35" s="18"/>
      <c r="F35" s="18"/>
      <c r="G35" s="18"/>
      <c r="H35" s="18"/>
      <c r="I35" s="77" t="str">
        <f>IF(AND($P32+$P34&gt;100),"土木+建築の合計が100％を超えています","")</f>
        <v/>
      </c>
      <c r="J35" s="77"/>
      <c r="K35" s="17"/>
      <c r="L35" s="17"/>
      <c r="M35" s="17"/>
      <c r="N35" s="17"/>
      <c r="O35" s="17"/>
      <c r="P35" s="17"/>
      <c r="Q35" s="17"/>
      <c r="R35" s="17"/>
      <c r="S35" s="17"/>
      <c r="T35" s="17"/>
      <c r="U35" s="17"/>
      <c r="V35" s="17"/>
      <c r="W35" s="17"/>
      <c r="X35" s="77"/>
      <c r="Y35" s="77" t="str">
        <f>IF(OR($AD32+$AD34=0,$AD32+$AD34=100),"","公共+民間の合計が100％になるよう入力してください")</f>
        <v/>
      </c>
      <c r="Z35" s="17"/>
      <c r="AA35" s="17"/>
      <c r="AB35" s="17"/>
      <c r="AC35" s="17"/>
      <c r="AD35" s="17"/>
      <c r="AE35" s="17"/>
      <c r="AF35" s="17"/>
      <c r="AG35" s="17"/>
      <c r="AH35" s="17"/>
      <c r="AI35" s="17"/>
      <c r="AJ35" s="17"/>
      <c r="AK35" s="17"/>
      <c r="AL35" s="17"/>
      <c r="AM35" s="17"/>
      <c r="AN35" s="17"/>
      <c r="AO35" s="17"/>
      <c r="AP35" s="17"/>
      <c r="AQ35" s="17"/>
      <c r="AR35" s="17"/>
      <c r="AS35" s="17"/>
    </row>
    <row r="36" spans="2:53" ht="21" customHeight="1" x14ac:dyDescent="0.15">
      <c r="C36" s="9"/>
    </row>
    <row r="37" spans="2:53" ht="30.75" customHeight="1" x14ac:dyDescent="0.15"/>
    <row r="38" spans="2:53" ht="21.75" customHeight="1" x14ac:dyDescent="0.15">
      <c r="B38" s="19" t="s">
        <v>132</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30"/>
      <c r="AV38" s="130"/>
      <c r="AW38" s="130"/>
      <c r="AX38" s="130"/>
      <c r="AY38" s="130"/>
    </row>
    <row r="39" spans="2:53" ht="9.75" customHeight="1" x14ac:dyDescent="0.15">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R39" s="239"/>
      <c r="AS39" s="239"/>
      <c r="AT39" s="239"/>
      <c r="AU39" s="130"/>
      <c r="AV39" s="130"/>
      <c r="AW39" s="130"/>
      <c r="AX39" s="130"/>
      <c r="AY39" s="130"/>
    </row>
    <row r="40" spans="2:53" s="15" customFormat="1" ht="21.75" customHeight="1" x14ac:dyDescent="0.15">
      <c r="B40" s="130"/>
      <c r="C40" s="238" t="s">
        <v>95</v>
      </c>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131"/>
      <c r="AV40" s="131"/>
      <c r="AW40" s="131"/>
      <c r="AX40" s="131"/>
      <c r="AY40" s="131"/>
    </row>
    <row r="41" spans="2:53" s="15" customFormat="1" ht="21.75" customHeight="1" x14ac:dyDescent="0.15">
      <c r="B41" s="130"/>
      <c r="C41" s="240" t="s">
        <v>170</v>
      </c>
      <c r="D41" s="240"/>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0"/>
      <c r="AV41" s="20"/>
    </row>
    <row r="42" spans="2:53" ht="17.25" x14ac:dyDescent="0.15">
      <c r="B42" s="21"/>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row>
    <row r="43" spans="2:53" ht="24" customHeight="1" x14ac:dyDescent="0.15">
      <c r="B43" s="20"/>
      <c r="C43" s="22" t="s">
        <v>223</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4"/>
    </row>
    <row r="44" spans="2:53" ht="9" customHeight="1" x14ac:dyDescent="0.15">
      <c r="B44" s="20"/>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row>
    <row r="45" spans="2:53" s="15" customFormat="1" x14ac:dyDescent="0.15">
      <c r="D45" s="15" t="s">
        <v>3</v>
      </c>
      <c r="L45" s="26"/>
      <c r="M45" s="26"/>
    </row>
    <row r="46" spans="2:53" s="15" customFormat="1" x14ac:dyDescent="0.15">
      <c r="L46" s="27" t="s">
        <v>8</v>
      </c>
      <c r="M46" s="27"/>
    </row>
    <row r="47" spans="2:53" s="15" customFormat="1" ht="26.25" customHeight="1" x14ac:dyDescent="0.15">
      <c r="D47" s="15" t="s">
        <v>99</v>
      </c>
      <c r="L47" s="193"/>
      <c r="M47" s="194"/>
      <c r="O47" s="16" t="s">
        <v>39</v>
      </c>
      <c r="P47" s="16"/>
      <c r="Q47" s="16"/>
      <c r="R47" s="16"/>
      <c r="S47" s="16"/>
      <c r="T47" s="16"/>
      <c r="U47" s="16"/>
      <c r="V47" s="16"/>
      <c r="W47" s="16"/>
      <c r="X47" s="16"/>
      <c r="Y47" s="16" t="s">
        <v>40</v>
      </c>
      <c r="Z47" s="16"/>
      <c r="AA47" s="16"/>
      <c r="AB47" s="16"/>
      <c r="AC47" s="16"/>
      <c r="AD47" s="16"/>
      <c r="AE47" s="16"/>
      <c r="AF47" s="16"/>
      <c r="AG47" s="16"/>
      <c r="AH47" s="16"/>
      <c r="AI47" s="16"/>
      <c r="AJ47" s="16" t="s">
        <v>67</v>
      </c>
      <c r="AK47" s="16"/>
      <c r="AL47" s="16"/>
      <c r="AM47" s="16"/>
      <c r="AN47" s="16"/>
      <c r="AO47" s="16"/>
      <c r="AP47" s="16"/>
      <c r="AQ47" s="16" t="s">
        <v>45</v>
      </c>
      <c r="AS47" s="16"/>
      <c r="AT47" s="16"/>
      <c r="AU47" s="16"/>
      <c r="AV47" s="16"/>
      <c r="AW47" s="16"/>
      <c r="AX47" s="16"/>
      <c r="AY47" s="16"/>
      <c r="AZ47" s="16"/>
      <c r="BA47" s="16"/>
    </row>
    <row r="48" spans="2:53" s="15" customFormat="1" ht="10.5" customHeight="1" x14ac:dyDescent="0.15">
      <c r="AS48" s="16"/>
    </row>
    <row r="49" spans="3:55" s="15" customFormat="1" ht="26.25" customHeight="1" x14ac:dyDescent="0.15">
      <c r="D49" s="15" t="s">
        <v>100</v>
      </c>
      <c r="L49" s="193"/>
      <c r="M49" s="194"/>
      <c r="O49" s="16" t="s">
        <v>39</v>
      </c>
      <c r="P49" s="16"/>
      <c r="Q49" s="16"/>
      <c r="R49" s="16"/>
      <c r="S49" s="16"/>
      <c r="T49" s="16"/>
      <c r="U49" s="16"/>
      <c r="V49" s="16"/>
      <c r="W49" s="16"/>
      <c r="X49" s="16"/>
      <c r="Y49" s="16" t="s">
        <v>40</v>
      </c>
      <c r="Z49" s="16"/>
      <c r="AA49" s="16"/>
      <c r="AB49" s="16"/>
      <c r="AC49" s="16"/>
      <c r="AD49" s="16"/>
      <c r="AE49" s="16"/>
      <c r="AF49" s="16"/>
      <c r="AG49" s="16"/>
      <c r="AH49" s="16"/>
      <c r="AI49" s="16"/>
      <c r="AJ49" s="16" t="s">
        <v>67</v>
      </c>
      <c r="AK49" s="16"/>
      <c r="AL49" s="16"/>
      <c r="AM49" s="16"/>
      <c r="AN49" s="16"/>
      <c r="AO49" s="16"/>
      <c r="AP49" s="16"/>
      <c r="AQ49" s="16" t="s">
        <v>45</v>
      </c>
      <c r="AS49" s="16"/>
      <c r="AT49" s="16"/>
      <c r="AU49" s="16"/>
      <c r="AV49" s="16"/>
      <c r="AW49" s="16"/>
      <c r="AX49" s="16"/>
      <c r="AY49" s="16"/>
      <c r="AZ49" s="16"/>
      <c r="BA49" s="16"/>
      <c r="BB49" s="16"/>
      <c r="BC49" s="16"/>
    </row>
    <row r="50" spans="3:55" ht="7.5" customHeight="1" x14ac:dyDescent="0.15">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row>
    <row r="51" spans="3:55" s="15" customFormat="1" ht="8.1" customHeight="1" x14ac:dyDescent="0.15">
      <c r="AL51" s="16"/>
    </row>
    <row r="52" spans="3:55" s="15" customFormat="1" ht="26.25" customHeight="1" x14ac:dyDescent="0.15">
      <c r="D52" s="15" t="s">
        <v>7</v>
      </c>
      <c r="L52" s="193"/>
      <c r="M52" s="194"/>
      <c r="O52" s="16" t="s">
        <v>39</v>
      </c>
      <c r="P52" s="16"/>
      <c r="Q52" s="16"/>
      <c r="R52" s="16"/>
      <c r="S52" s="16"/>
      <c r="T52" s="16"/>
      <c r="U52" s="16"/>
      <c r="V52" s="16"/>
      <c r="W52" s="16"/>
      <c r="X52" s="16"/>
      <c r="Y52" s="16" t="s">
        <v>40</v>
      </c>
      <c r="Z52" s="16"/>
      <c r="AA52" s="16"/>
      <c r="AB52" s="16"/>
      <c r="AC52" s="16"/>
      <c r="AD52" s="16"/>
      <c r="AE52" s="16"/>
      <c r="AF52" s="16"/>
      <c r="AG52" s="16"/>
      <c r="AH52" s="16"/>
      <c r="AI52" s="16"/>
      <c r="AJ52" s="16" t="s">
        <v>67</v>
      </c>
      <c r="AK52" s="16"/>
      <c r="AL52" s="16"/>
      <c r="AM52" s="16"/>
      <c r="AN52" s="16"/>
      <c r="AO52" s="16"/>
      <c r="AP52" s="16"/>
      <c r="AQ52" s="16" t="s">
        <v>45</v>
      </c>
      <c r="AS52" s="16"/>
      <c r="AT52" s="16"/>
      <c r="AU52" s="16"/>
      <c r="AV52" s="16"/>
      <c r="AW52" s="16"/>
      <c r="AX52" s="16"/>
      <c r="AY52" s="16"/>
      <c r="AZ52" s="16"/>
      <c r="BA52" s="16"/>
      <c r="BB52" s="16"/>
      <c r="BC52" s="16"/>
    </row>
    <row r="53" spans="3:55" ht="7.5" customHeight="1" x14ac:dyDescent="0.1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row>
    <row r="54" spans="3:55" s="15" customFormat="1" ht="7.5" customHeight="1" x14ac:dyDescent="0.15">
      <c r="AL54" s="16"/>
    </row>
    <row r="55" spans="3:55" s="15" customFormat="1" ht="26.25" customHeight="1" x14ac:dyDescent="0.15">
      <c r="D55" s="28" t="s">
        <v>92</v>
      </c>
      <c r="E55" s="28"/>
      <c r="F55" s="29"/>
      <c r="G55" s="29"/>
      <c r="H55" s="29"/>
      <c r="I55" s="29"/>
      <c r="J55" s="29"/>
      <c r="L55" s="193"/>
      <c r="M55" s="194"/>
      <c r="O55" s="16" t="s">
        <v>39</v>
      </c>
      <c r="P55" s="16"/>
      <c r="Q55" s="16"/>
      <c r="R55" s="16"/>
      <c r="S55" s="16"/>
      <c r="T55" s="16"/>
      <c r="U55" s="16"/>
      <c r="V55" s="16"/>
      <c r="W55" s="16"/>
      <c r="X55" s="16"/>
      <c r="Y55" s="16" t="s">
        <v>40</v>
      </c>
      <c r="Z55" s="16"/>
      <c r="AA55" s="16"/>
      <c r="AB55" s="16"/>
      <c r="AC55" s="16"/>
      <c r="AD55" s="16"/>
      <c r="AE55" s="16"/>
      <c r="AF55" s="16"/>
      <c r="AG55" s="16"/>
      <c r="AH55" s="16"/>
      <c r="AI55" s="16"/>
      <c r="AJ55" s="16" t="s">
        <v>67</v>
      </c>
      <c r="AK55" s="16"/>
      <c r="AL55" s="16"/>
      <c r="AM55" s="16"/>
      <c r="AN55" s="16"/>
      <c r="AO55" s="16"/>
      <c r="AP55" s="16"/>
      <c r="AQ55" s="16" t="s">
        <v>45</v>
      </c>
      <c r="AS55" s="16"/>
      <c r="AT55" s="16"/>
    </row>
    <row r="56" spans="3:55" ht="7.5" customHeight="1" x14ac:dyDescent="0.15">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row>
    <row r="57" spans="3:55" s="15" customFormat="1" ht="7.5" customHeight="1" x14ac:dyDescent="0.15"/>
    <row r="58" spans="3:55" s="15" customFormat="1" ht="20.25" customHeight="1" x14ac:dyDescent="0.15">
      <c r="D58" s="29" t="s">
        <v>174</v>
      </c>
      <c r="E58" s="29"/>
      <c r="F58" s="29"/>
      <c r="G58" s="29"/>
      <c r="H58" s="29"/>
      <c r="I58" s="29"/>
      <c r="J58" s="29"/>
      <c r="L58" s="30"/>
      <c r="M58" s="30"/>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S58" s="16"/>
      <c r="AT58" s="16"/>
    </row>
    <row r="59" spans="3:55" s="15" customFormat="1" ht="15" customHeight="1" x14ac:dyDescent="0.15"/>
    <row r="60" spans="3:55" x14ac:dyDescent="0.15">
      <c r="D60" s="252" t="s">
        <v>478</v>
      </c>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2"/>
      <c r="AL60" s="252"/>
      <c r="AM60" s="252"/>
      <c r="AN60" s="252"/>
      <c r="AO60" s="252"/>
      <c r="AP60" s="252"/>
      <c r="AQ60" s="252"/>
      <c r="AR60" s="252"/>
      <c r="AS60" s="252"/>
    </row>
    <row r="61" spans="3:55" ht="13.5" customHeight="1" x14ac:dyDescent="0.15">
      <c r="D61" s="233" t="s">
        <v>175</v>
      </c>
      <c r="E61" s="233"/>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row>
    <row r="62" spans="3:55" x14ac:dyDescent="0.15">
      <c r="D62" s="234"/>
      <c r="E62" s="234"/>
      <c r="F62" s="234"/>
      <c r="G62" s="234"/>
      <c r="H62" s="234"/>
      <c r="I62" s="234"/>
      <c r="J62" s="234"/>
      <c r="K62" s="234"/>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4"/>
      <c r="AP62" s="234"/>
      <c r="AQ62" s="234"/>
      <c r="AR62" s="234"/>
      <c r="AS62" s="234"/>
    </row>
    <row r="63" spans="3:55" s="15" customFormat="1" ht="13.5" customHeight="1" x14ac:dyDescent="0.15">
      <c r="C63" s="31" t="s">
        <v>91</v>
      </c>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32"/>
    </row>
    <row r="64" spans="3:55" s="15" customFormat="1" ht="13.5" customHeight="1" x14ac:dyDescent="0.15">
      <c r="C64" s="32"/>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c r="AS64" s="190"/>
      <c r="AT64" s="32"/>
    </row>
    <row r="65" spans="2:47" s="15" customFormat="1" ht="13.5" customHeight="1" x14ac:dyDescent="0.15">
      <c r="C65" s="32"/>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32"/>
    </row>
    <row r="66" spans="2:47" s="15" customFormat="1" ht="13.5" customHeight="1" x14ac:dyDescent="0.15">
      <c r="C66" s="32"/>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32"/>
    </row>
    <row r="67" spans="2:47" s="15" customFormat="1" ht="13.5" customHeight="1" x14ac:dyDescent="0.15">
      <c r="C67" s="32"/>
      <c r="D67" s="190"/>
      <c r="E67" s="190"/>
      <c r="F67" s="190"/>
      <c r="G67" s="190"/>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32"/>
    </row>
    <row r="68" spans="2:47" ht="20.100000000000001" customHeight="1" x14ac:dyDescent="0.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row>
    <row r="69" spans="2:47" ht="24" customHeight="1" x14ac:dyDescent="0.15">
      <c r="B69" s="15"/>
      <c r="C69" s="22" t="s">
        <v>427</v>
      </c>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4"/>
    </row>
    <row r="70" spans="2:47" ht="9" customHeight="1" x14ac:dyDescent="0.15">
      <c r="B70" s="20"/>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row>
    <row r="71" spans="2:47" s="15" customFormat="1" x14ac:dyDescent="0.15">
      <c r="D71" s="15" t="s">
        <v>3</v>
      </c>
    </row>
    <row r="72" spans="2:47" s="15" customFormat="1" x14ac:dyDescent="0.15">
      <c r="L72" s="27" t="s">
        <v>8</v>
      </c>
      <c r="M72" s="27"/>
    </row>
    <row r="73" spans="2:47" s="15" customFormat="1" ht="26.25" customHeight="1" x14ac:dyDescent="0.15">
      <c r="D73" s="15" t="s">
        <v>99</v>
      </c>
      <c r="L73" s="193"/>
      <c r="M73" s="194"/>
      <c r="O73" s="16" t="s">
        <v>42</v>
      </c>
      <c r="P73" s="16"/>
      <c r="Q73" s="16"/>
      <c r="R73" s="16"/>
      <c r="S73" s="16"/>
      <c r="T73" s="16"/>
      <c r="U73" s="16"/>
      <c r="V73" s="16"/>
      <c r="W73" s="16"/>
      <c r="X73" s="16"/>
      <c r="Y73" s="16" t="s">
        <v>46</v>
      </c>
      <c r="Z73" s="16"/>
      <c r="AA73" s="16"/>
      <c r="AB73" s="16"/>
      <c r="AC73" s="16"/>
      <c r="AD73" s="16"/>
      <c r="AE73" s="16"/>
      <c r="AF73" s="16"/>
      <c r="AG73" s="16"/>
      <c r="AH73" s="16"/>
      <c r="AI73" s="16"/>
      <c r="AJ73" s="16" t="s">
        <v>67</v>
      </c>
      <c r="AK73" s="16"/>
      <c r="AL73" s="16"/>
      <c r="AN73" s="16"/>
      <c r="AO73" s="16"/>
      <c r="AP73" s="16"/>
      <c r="AQ73" s="16" t="s">
        <v>44</v>
      </c>
      <c r="AR73" s="16"/>
      <c r="AS73" s="16"/>
      <c r="AT73" s="16"/>
      <c r="AU73" s="16"/>
    </row>
    <row r="74" spans="2:47" s="15" customFormat="1" ht="10.5" customHeight="1" x14ac:dyDescent="0.15">
      <c r="AL74" s="16"/>
    </row>
    <row r="75" spans="2:47" s="15" customFormat="1" ht="26.25" customHeight="1" x14ac:dyDescent="0.15">
      <c r="D75" s="15" t="s">
        <v>100</v>
      </c>
      <c r="L75" s="193"/>
      <c r="M75" s="194"/>
      <c r="O75" s="16" t="s">
        <v>41</v>
      </c>
      <c r="P75" s="16"/>
      <c r="Q75" s="16"/>
      <c r="R75" s="16"/>
      <c r="S75" s="16"/>
      <c r="T75" s="16"/>
      <c r="U75" s="16"/>
      <c r="V75" s="16"/>
      <c r="W75" s="16"/>
      <c r="X75" s="16"/>
      <c r="Y75" s="16" t="s">
        <v>43</v>
      </c>
      <c r="Z75" s="16"/>
      <c r="AA75" s="16"/>
      <c r="AB75" s="16"/>
      <c r="AC75" s="16"/>
      <c r="AD75" s="16"/>
      <c r="AE75" s="16"/>
      <c r="AF75" s="16"/>
      <c r="AG75" s="16"/>
      <c r="AH75" s="16"/>
      <c r="AI75" s="16"/>
      <c r="AJ75" s="16" t="s">
        <v>67</v>
      </c>
      <c r="AK75" s="16"/>
      <c r="AL75" s="16"/>
      <c r="AN75" s="16"/>
      <c r="AO75" s="16"/>
      <c r="AP75" s="16"/>
      <c r="AQ75" s="16" t="s">
        <v>44</v>
      </c>
      <c r="AR75" s="16"/>
      <c r="AS75" s="16"/>
      <c r="AT75" s="16"/>
      <c r="AU75" s="16"/>
    </row>
    <row r="76" spans="2:47" ht="7.5" customHeight="1" x14ac:dyDescent="0.15">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row>
    <row r="77" spans="2:47" s="15" customFormat="1" ht="7.5" customHeight="1" x14ac:dyDescent="0.15"/>
    <row r="78" spans="2:47" s="15" customFormat="1" ht="26.25" customHeight="1" x14ac:dyDescent="0.15">
      <c r="D78" s="15" t="s">
        <v>7</v>
      </c>
      <c r="L78" s="193"/>
      <c r="M78" s="194"/>
      <c r="O78" s="16" t="s">
        <v>41</v>
      </c>
      <c r="P78" s="16"/>
      <c r="Q78" s="16"/>
      <c r="R78" s="16"/>
      <c r="S78" s="16"/>
      <c r="T78" s="16"/>
      <c r="U78" s="16"/>
      <c r="V78" s="16"/>
      <c r="W78" s="16"/>
      <c r="X78" s="16"/>
      <c r="Y78" s="16" t="s">
        <v>43</v>
      </c>
      <c r="Z78" s="16"/>
      <c r="AA78" s="16"/>
      <c r="AB78" s="16"/>
      <c r="AC78" s="16"/>
      <c r="AD78" s="16"/>
      <c r="AE78" s="16"/>
      <c r="AF78" s="16"/>
      <c r="AG78" s="16"/>
      <c r="AH78" s="16"/>
      <c r="AI78" s="16"/>
      <c r="AJ78" s="16" t="s">
        <v>67</v>
      </c>
      <c r="AK78" s="16"/>
      <c r="AL78" s="16"/>
      <c r="AN78" s="16"/>
      <c r="AO78" s="16"/>
      <c r="AP78" s="16"/>
      <c r="AQ78" s="16" t="s">
        <v>44</v>
      </c>
      <c r="AR78" s="16"/>
      <c r="AS78" s="16"/>
      <c r="AT78" s="16"/>
      <c r="AU78" s="16"/>
    </row>
    <row r="79" spans="2:47" ht="7.5" customHeight="1" x14ac:dyDescent="0.15">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row>
    <row r="80" spans="2:47" s="15" customFormat="1" ht="7.5" customHeight="1" x14ac:dyDescent="0.15"/>
    <row r="81" spans="2:46" s="15" customFormat="1" ht="26.25" customHeight="1" x14ac:dyDescent="0.15">
      <c r="D81" s="28" t="s">
        <v>92</v>
      </c>
      <c r="E81" s="28"/>
      <c r="L81" s="193"/>
      <c r="M81" s="194"/>
      <c r="O81" s="16" t="s">
        <v>41</v>
      </c>
      <c r="P81" s="16"/>
      <c r="Q81" s="16"/>
      <c r="R81" s="16"/>
      <c r="S81" s="16"/>
      <c r="T81" s="16"/>
      <c r="U81" s="16"/>
      <c r="V81" s="16"/>
      <c r="W81" s="16"/>
      <c r="X81" s="16"/>
      <c r="Y81" s="16" t="s">
        <v>43</v>
      </c>
      <c r="Z81" s="16"/>
      <c r="AA81" s="16"/>
      <c r="AB81" s="16"/>
      <c r="AC81" s="16"/>
      <c r="AD81" s="16"/>
      <c r="AE81" s="16"/>
      <c r="AF81" s="16"/>
      <c r="AG81" s="16"/>
      <c r="AH81" s="16"/>
      <c r="AI81" s="16"/>
      <c r="AJ81" s="16" t="s">
        <v>67</v>
      </c>
      <c r="AK81" s="16"/>
      <c r="AL81" s="16"/>
      <c r="AM81" s="16"/>
      <c r="AQ81" s="16" t="s">
        <v>44</v>
      </c>
      <c r="AR81" s="16"/>
      <c r="AS81" s="16"/>
      <c r="AT81" s="16"/>
    </row>
    <row r="82" spans="2:46" ht="7.5" customHeight="1" x14ac:dyDescent="0.15">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row>
    <row r="83" spans="2:46" s="15" customFormat="1" ht="6" customHeight="1" x14ac:dyDescent="0.15"/>
    <row r="84" spans="2:46" s="15" customFormat="1" ht="20.25" customHeight="1" x14ac:dyDescent="0.15">
      <c r="D84" s="29" t="s">
        <v>174</v>
      </c>
      <c r="E84" s="29"/>
      <c r="F84" s="29"/>
      <c r="G84" s="29"/>
      <c r="H84" s="29"/>
      <c r="I84" s="29"/>
      <c r="J84" s="29"/>
      <c r="L84" s="30"/>
      <c r="M84" s="30"/>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S84" s="16"/>
      <c r="AT84" s="16"/>
    </row>
    <row r="85" spans="2:46" s="15" customFormat="1" ht="15" customHeight="1" x14ac:dyDescent="0.15"/>
    <row r="86" spans="2:46" ht="13.5" customHeight="1" x14ac:dyDescent="0.15">
      <c r="D86" s="195" t="s">
        <v>478</v>
      </c>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5"/>
      <c r="AQ86" s="195"/>
      <c r="AR86" s="195"/>
      <c r="AS86" s="195"/>
    </row>
    <row r="87" spans="2:46" ht="13.5" customHeight="1" x14ac:dyDescent="0.15">
      <c r="D87" s="232" t="s">
        <v>224</v>
      </c>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row>
    <row r="88" spans="2:46" s="15" customFormat="1" ht="13.5" customHeight="1" x14ac:dyDescent="0.15">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row>
    <row r="89" spans="2:46" s="15" customFormat="1" ht="13.5" customHeight="1" x14ac:dyDescent="0.15">
      <c r="C89" s="31" t="s">
        <v>91</v>
      </c>
      <c r="D89" s="235"/>
      <c r="E89" s="235"/>
      <c r="F89" s="235"/>
      <c r="G89" s="235"/>
      <c r="H89" s="235"/>
      <c r="I89" s="235"/>
      <c r="J89" s="235"/>
      <c r="K89" s="235"/>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32"/>
    </row>
    <row r="90" spans="2:46" s="15" customFormat="1" ht="13.5" customHeight="1" x14ac:dyDescent="0.15">
      <c r="C90" s="32"/>
      <c r="D90" s="235"/>
      <c r="E90" s="235"/>
      <c r="F90" s="235"/>
      <c r="G90" s="235"/>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235"/>
      <c r="AP90" s="235"/>
      <c r="AQ90" s="235"/>
      <c r="AR90" s="235"/>
      <c r="AS90" s="235"/>
      <c r="AT90" s="32"/>
    </row>
    <row r="91" spans="2:46" s="15" customFormat="1" ht="13.5" customHeight="1" x14ac:dyDescent="0.15">
      <c r="C91" s="32"/>
      <c r="D91" s="235"/>
      <c r="E91" s="235"/>
      <c r="F91" s="235"/>
      <c r="G91" s="235"/>
      <c r="H91" s="235"/>
      <c r="I91" s="235"/>
      <c r="J91" s="235"/>
      <c r="K91" s="235"/>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235"/>
      <c r="AP91" s="235"/>
      <c r="AQ91" s="235"/>
      <c r="AR91" s="235"/>
      <c r="AS91" s="235"/>
      <c r="AT91" s="32"/>
    </row>
    <row r="92" spans="2:46" s="15" customFormat="1" ht="13.5" customHeight="1" x14ac:dyDescent="0.15">
      <c r="C92" s="32"/>
      <c r="D92" s="235"/>
      <c r="E92" s="235"/>
      <c r="F92" s="235"/>
      <c r="G92" s="235"/>
      <c r="H92" s="235"/>
      <c r="I92" s="235"/>
      <c r="J92" s="235"/>
      <c r="K92" s="235"/>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235"/>
      <c r="AP92" s="235"/>
      <c r="AQ92" s="235"/>
      <c r="AR92" s="235"/>
      <c r="AS92" s="235"/>
      <c r="AT92" s="32"/>
    </row>
    <row r="93" spans="2:46" s="15" customFormat="1" ht="13.5" customHeight="1" x14ac:dyDescent="0.15">
      <c r="C93" s="32"/>
      <c r="D93" s="235"/>
      <c r="E93" s="235"/>
      <c r="F93" s="235"/>
      <c r="G93" s="235"/>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235"/>
      <c r="AP93" s="235"/>
      <c r="AQ93" s="235"/>
      <c r="AR93" s="235"/>
      <c r="AS93" s="235"/>
      <c r="AT93" s="32"/>
    </row>
    <row r="94" spans="2:46" ht="20.100000000000001" customHeight="1" x14ac:dyDescent="0.15">
      <c r="B94" s="21"/>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row>
    <row r="95" spans="2:46" s="39" customFormat="1" ht="24" customHeight="1" x14ac:dyDescent="0.15">
      <c r="B95" s="35"/>
      <c r="C95" s="36" t="s">
        <v>316</v>
      </c>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8"/>
    </row>
    <row r="96" spans="2:46" s="39" customFormat="1" ht="24" customHeight="1" x14ac:dyDescent="0.15">
      <c r="B96" s="35"/>
      <c r="C96" s="44" t="s">
        <v>317</v>
      </c>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54"/>
    </row>
    <row r="97" spans="2:48" ht="9" customHeight="1" x14ac:dyDescent="0.15">
      <c r="B97" s="20"/>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2:48" s="15" customFormat="1" x14ac:dyDescent="0.15">
      <c r="D98" s="15" t="s">
        <v>3</v>
      </c>
    </row>
    <row r="99" spans="2:48" s="15" customFormat="1" x14ac:dyDescent="0.15">
      <c r="L99" s="27" t="s">
        <v>8</v>
      </c>
      <c r="M99" s="27"/>
    </row>
    <row r="100" spans="2:48" s="15" customFormat="1" ht="26.25" customHeight="1" x14ac:dyDescent="0.15">
      <c r="D100" s="15" t="s">
        <v>99</v>
      </c>
      <c r="L100" s="193"/>
      <c r="M100" s="194"/>
      <c r="O100" s="16" t="s">
        <v>177</v>
      </c>
      <c r="P100" s="16"/>
      <c r="Q100" s="16"/>
      <c r="R100" s="16"/>
      <c r="S100" s="16"/>
      <c r="T100" s="16" t="s">
        <v>178</v>
      </c>
      <c r="U100" s="16"/>
      <c r="V100" s="16"/>
      <c r="W100" s="16"/>
      <c r="X100" s="16"/>
      <c r="Y100" s="16"/>
      <c r="Z100" s="16" t="s">
        <v>314</v>
      </c>
      <c r="AA100" s="16"/>
      <c r="AB100" s="16"/>
      <c r="AC100" s="16"/>
      <c r="AD100" s="16"/>
      <c r="AE100" s="16"/>
      <c r="AF100" s="16" t="s">
        <v>315</v>
      </c>
      <c r="AG100" s="16"/>
      <c r="AH100" s="16"/>
      <c r="AI100" s="16"/>
      <c r="AJ100" s="16"/>
      <c r="AK100" s="16" t="s">
        <v>179</v>
      </c>
      <c r="AL100" s="16"/>
      <c r="AM100" s="16"/>
      <c r="AO100" s="16"/>
      <c r="AP100" s="16"/>
      <c r="AQ100" s="16" t="s">
        <v>180</v>
      </c>
      <c r="AR100" s="16"/>
      <c r="AS100" s="16"/>
      <c r="AT100" s="16"/>
      <c r="AU100" s="16"/>
      <c r="AV100" s="16"/>
    </row>
    <row r="101" spans="2:48" ht="12" customHeight="1" x14ac:dyDescent="0.15"/>
    <row r="102" spans="2:48" s="15" customFormat="1" ht="18.75" customHeight="1" x14ac:dyDescent="0.15">
      <c r="D102" s="40" t="s">
        <v>100</v>
      </c>
      <c r="E102" s="40"/>
    </row>
    <row r="103" spans="2:48" s="15" customFormat="1" ht="18" customHeight="1" x14ac:dyDescent="0.15">
      <c r="C103" s="82"/>
      <c r="D103" s="79"/>
      <c r="E103" s="80"/>
      <c r="F103" s="79"/>
      <c r="G103" s="79"/>
      <c r="H103" s="79"/>
      <c r="I103" s="79"/>
      <c r="J103" s="136" t="str">
        <f>IF(AND(H104="",L104&lt;&gt;""),"具体名をご記入下さい↓","")</f>
        <v/>
      </c>
      <c r="K103" s="79"/>
      <c r="L103" s="78" t="str">
        <f>IF(AND($H104&lt;&gt;"",$L104=""),"↓回答を選択して下さい","")</f>
        <v/>
      </c>
    </row>
    <row r="104" spans="2:48" s="15" customFormat="1" ht="26.25" customHeight="1" x14ac:dyDescent="0.15">
      <c r="D104" s="41" t="s">
        <v>181</v>
      </c>
      <c r="E104" s="41"/>
      <c r="H104" s="196"/>
      <c r="I104" s="197"/>
      <c r="J104" s="198"/>
      <c r="K104" s="41" t="s">
        <v>101</v>
      </c>
      <c r="L104" s="193"/>
      <c r="M104" s="194"/>
      <c r="O104" s="16" t="s">
        <v>177</v>
      </c>
      <c r="P104" s="16"/>
      <c r="Q104" s="16"/>
      <c r="R104" s="16"/>
      <c r="S104" s="16"/>
      <c r="T104" s="16" t="s">
        <v>178</v>
      </c>
      <c r="U104" s="16"/>
      <c r="V104" s="16"/>
      <c r="W104" s="16"/>
      <c r="X104" s="16"/>
      <c r="Y104" s="16"/>
      <c r="Z104" s="16" t="s">
        <v>314</v>
      </c>
      <c r="AA104" s="16"/>
      <c r="AB104" s="16"/>
      <c r="AC104" s="16"/>
      <c r="AD104" s="16"/>
      <c r="AE104" s="16"/>
      <c r="AF104" s="16" t="s">
        <v>315</v>
      </c>
      <c r="AG104" s="16"/>
      <c r="AH104" s="16"/>
      <c r="AI104" s="16"/>
      <c r="AJ104" s="16"/>
      <c r="AK104" s="16" t="s">
        <v>179</v>
      </c>
      <c r="AL104" s="16"/>
      <c r="AM104" s="16"/>
      <c r="AO104" s="16"/>
      <c r="AP104" s="16"/>
      <c r="AQ104" s="16" t="s">
        <v>180</v>
      </c>
      <c r="AR104" s="16"/>
      <c r="AS104" s="16"/>
      <c r="AT104" s="16"/>
    </row>
    <row r="105" spans="2:48" ht="18" customHeight="1" x14ac:dyDescent="0.15">
      <c r="C105" s="82"/>
      <c r="D105" s="81"/>
      <c r="E105" s="81"/>
      <c r="F105" s="81"/>
      <c r="G105" s="81"/>
      <c r="H105" s="81"/>
      <c r="I105" s="81"/>
      <c r="J105" s="136" t="str">
        <f>IF(AND(H106="",L106&lt;&gt;""),"具体名をご記入下さい↓","")</f>
        <v/>
      </c>
      <c r="K105" s="81"/>
      <c r="L105" s="78" t="str">
        <f>IF(AND($H106&lt;&gt;"",$L106=""),"↓回答を選択して下さい","")</f>
        <v/>
      </c>
    </row>
    <row r="106" spans="2:48" s="15" customFormat="1" ht="26.25" customHeight="1" x14ac:dyDescent="0.15">
      <c r="D106" s="41" t="s">
        <v>181</v>
      </c>
      <c r="E106" s="41"/>
      <c r="H106" s="196"/>
      <c r="I106" s="197"/>
      <c r="J106" s="198"/>
      <c r="K106" s="41" t="s">
        <v>102</v>
      </c>
      <c r="L106" s="193"/>
      <c r="M106" s="194"/>
      <c r="O106" s="16" t="s">
        <v>177</v>
      </c>
      <c r="P106" s="16"/>
      <c r="Q106" s="16"/>
      <c r="R106" s="16"/>
      <c r="S106" s="16"/>
      <c r="T106" s="16" t="s">
        <v>178</v>
      </c>
      <c r="U106" s="16"/>
      <c r="V106" s="16"/>
      <c r="W106" s="16"/>
      <c r="X106" s="16"/>
      <c r="Y106" s="16"/>
      <c r="Z106" s="16" t="s">
        <v>314</v>
      </c>
      <c r="AA106" s="16"/>
      <c r="AB106" s="16"/>
      <c r="AC106" s="16"/>
      <c r="AD106" s="16"/>
      <c r="AE106" s="16"/>
      <c r="AF106" s="16" t="s">
        <v>315</v>
      </c>
      <c r="AG106" s="16"/>
      <c r="AH106" s="16"/>
      <c r="AI106" s="16"/>
      <c r="AJ106" s="16"/>
      <c r="AK106" s="16" t="s">
        <v>179</v>
      </c>
      <c r="AL106" s="16"/>
      <c r="AM106" s="16"/>
      <c r="AO106" s="16"/>
      <c r="AP106" s="16"/>
      <c r="AQ106" s="16" t="s">
        <v>180</v>
      </c>
      <c r="AR106" s="16"/>
      <c r="AS106" s="16"/>
      <c r="AT106" s="16"/>
      <c r="AU106" s="16"/>
    </row>
    <row r="107" spans="2:48" ht="12" customHeight="1" x14ac:dyDescent="0.15">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row>
    <row r="108" spans="2:48" s="15" customFormat="1" ht="12" customHeight="1" x14ac:dyDescent="0.15"/>
    <row r="109" spans="2:48" s="15" customFormat="1" ht="26.25" customHeight="1" x14ac:dyDescent="0.15">
      <c r="D109" s="15" t="s">
        <v>7</v>
      </c>
      <c r="L109" s="193"/>
      <c r="M109" s="194"/>
      <c r="O109" s="16" t="s">
        <v>177</v>
      </c>
      <c r="P109" s="16"/>
      <c r="Q109" s="16"/>
      <c r="R109" s="16"/>
      <c r="S109" s="16"/>
      <c r="T109" s="16" t="s">
        <v>178</v>
      </c>
      <c r="U109" s="16"/>
      <c r="V109" s="16"/>
      <c r="W109" s="16"/>
      <c r="X109" s="16"/>
      <c r="Y109" s="16"/>
      <c r="Z109" s="16" t="s">
        <v>314</v>
      </c>
      <c r="AA109" s="16"/>
      <c r="AB109" s="16"/>
      <c r="AC109" s="16"/>
      <c r="AD109" s="16"/>
      <c r="AE109" s="16"/>
      <c r="AF109" s="16" t="s">
        <v>315</v>
      </c>
      <c r="AG109" s="16"/>
      <c r="AH109" s="16"/>
      <c r="AI109" s="16"/>
      <c r="AJ109" s="16"/>
      <c r="AK109" s="16" t="s">
        <v>179</v>
      </c>
      <c r="AL109" s="16"/>
      <c r="AM109" s="16"/>
      <c r="AO109" s="16"/>
      <c r="AP109" s="16"/>
      <c r="AQ109" s="16" t="s">
        <v>180</v>
      </c>
      <c r="AR109" s="16"/>
      <c r="AS109" s="16"/>
      <c r="AT109" s="16"/>
      <c r="AU109" s="16"/>
    </row>
    <row r="110" spans="2:48" ht="12" customHeight="1" x14ac:dyDescent="0.15">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row>
    <row r="111" spans="2:48" ht="12" customHeight="1" x14ac:dyDescent="0.15"/>
    <row r="112" spans="2:48" s="15" customFormat="1" x14ac:dyDescent="0.15">
      <c r="D112" s="15" t="s">
        <v>92</v>
      </c>
    </row>
    <row r="113" spans="3:46" ht="18" customHeight="1" x14ac:dyDescent="0.15">
      <c r="C113" s="82"/>
      <c r="H113" s="71"/>
      <c r="I113" s="15"/>
      <c r="J113" s="136" t="str">
        <f>IF(AND(H114="",L114&lt;&gt;""),"具体名をご記入下さい↓","")</f>
        <v/>
      </c>
      <c r="L113" s="78" t="str">
        <f>IF(AND($H114&lt;&gt;"",$L114=""),"↓回答を選択して下さい","")</f>
        <v/>
      </c>
    </row>
    <row r="114" spans="3:46" s="15" customFormat="1" ht="26.25" customHeight="1" x14ac:dyDescent="0.15">
      <c r="C114" s="79"/>
      <c r="D114" s="29" t="s">
        <v>210</v>
      </c>
      <c r="E114" s="41"/>
      <c r="F114" s="41"/>
      <c r="G114" s="41"/>
      <c r="H114" s="196"/>
      <c r="I114" s="197"/>
      <c r="J114" s="198"/>
      <c r="K114" s="41" t="s">
        <v>81</v>
      </c>
      <c r="L114" s="193"/>
      <c r="M114" s="194"/>
      <c r="O114" s="16" t="s">
        <v>177</v>
      </c>
      <c r="P114" s="16"/>
      <c r="Q114" s="16"/>
      <c r="R114" s="16"/>
      <c r="S114" s="16"/>
      <c r="T114" s="16" t="s">
        <v>178</v>
      </c>
      <c r="U114" s="16"/>
      <c r="V114" s="16"/>
      <c r="W114" s="16"/>
      <c r="X114" s="16"/>
      <c r="Y114" s="16"/>
      <c r="Z114" s="16" t="s">
        <v>314</v>
      </c>
      <c r="AA114" s="16"/>
      <c r="AB114" s="16"/>
      <c r="AC114" s="16"/>
      <c r="AD114" s="16"/>
      <c r="AE114" s="16"/>
      <c r="AF114" s="16" t="s">
        <v>315</v>
      </c>
      <c r="AG114" s="16"/>
      <c r="AH114" s="16"/>
      <c r="AI114" s="16"/>
      <c r="AJ114" s="16"/>
      <c r="AK114" s="16" t="s">
        <v>179</v>
      </c>
      <c r="AL114" s="16"/>
      <c r="AM114" s="16"/>
      <c r="AO114" s="16"/>
      <c r="AP114" s="16"/>
      <c r="AQ114" s="16" t="s">
        <v>180</v>
      </c>
      <c r="AR114" s="16"/>
      <c r="AS114" s="16"/>
      <c r="AT114" s="16"/>
    </row>
    <row r="115" spans="3:46" ht="18" customHeight="1" x14ac:dyDescent="0.15">
      <c r="C115" s="82"/>
      <c r="D115" s="74"/>
      <c r="J115" s="136" t="str">
        <f>IF(AND(H116="",L116&lt;&gt;""),"具体名をご記入下さい↓","")</f>
        <v/>
      </c>
      <c r="K115" s="8"/>
      <c r="L115" s="78" t="str">
        <f>IF(AND($H116&lt;&gt;"",$L116=""),"↓回答を選択して下さい","")</f>
        <v/>
      </c>
    </row>
    <row r="116" spans="3:46" s="15" customFormat="1" ht="26.25" customHeight="1" x14ac:dyDescent="0.15">
      <c r="C116" s="79"/>
      <c r="D116" s="29" t="s">
        <v>210</v>
      </c>
      <c r="E116" s="41"/>
      <c r="F116" s="41"/>
      <c r="G116" s="41"/>
      <c r="H116" s="196"/>
      <c r="I116" s="197"/>
      <c r="J116" s="198"/>
      <c r="K116" s="41" t="s">
        <v>102</v>
      </c>
      <c r="L116" s="193"/>
      <c r="M116" s="194"/>
      <c r="O116" s="16" t="s">
        <v>177</v>
      </c>
      <c r="P116" s="16"/>
      <c r="Q116" s="16"/>
      <c r="R116" s="16"/>
      <c r="S116" s="16"/>
      <c r="T116" s="16" t="s">
        <v>178</v>
      </c>
      <c r="U116" s="16"/>
      <c r="V116" s="16"/>
      <c r="W116" s="16"/>
      <c r="X116" s="16"/>
      <c r="Y116" s="16"/>
      <c r="Z116" s="16" t="s">
        <v>314</v>
      </c>
      <c r="AA116" s="16"/>
      <c r="AB116" s="16"/>
      <c r="AC116" s="16"/>
      <c r="AD116" s="16"/>
      <c r="AE116" s="16"/>
      <c r="AF116" s="16" t="s">
        <v>315</v>
      </c>
      <c r="AG116" s="16"/>
      <c r="AH116" s="16"/>
      <c r="AI116" s="16"/>
      <c r="AJ116" s="16"/>
      <c r="AK116" s="16" t="s">
        <v>179</v>
      </c>
      <c r="AL116" s="16"/>
      <c r="AM116" s="16"/>
      <c r="AO116" s="16"/>
      <c r="AP116" s="16"/>
      <c r="AQ116" s="16" t="s">
        <v>180</v>
      </c>
      <c r="AR116" s="16"/>
      <c r="AS116" s="16"/>
      <c r="AT116" s="16"/>
    </row>
    <row r="117" spans="3:46" s="15" customFormat="1" ht="18" customHeight="1" x14ac:dyDescent="0.15">
      <c r="C117" s="82"/>
      <c r="J117" s="136" t="str">
        <f>IF(AND(H118="",L118&lt;&gt;""),"具体名をご記入下さい↓","")</f>
        <v/>
      </c>
      <c r="K117" s="41"/>
      <c r="L117" s="78" t="str">
        <f>IF(AND($H118&lt;&gt;"",$L118=""),"↓回答を選択して下さい","")</f>
        <v/>
      </c>
      <c r="AK117" s="16"/>
      <c r="AQ117" s="16"/>
      <c r="AR117" s="16"/>
      <c r="AS117" s="16"/>
      <c r="AT117" s="16"/>
    </row>
    <row r="118" spans="3:46" s="15" customFormat="1" ht="26.25" customHeight="1" x14ac:dyDescent="0.15">
      <c r="D118" s="29" t="s">
        <v>210</v>
      </c>
      <c r="E118" s="41"/>
      <c r="F118" s="41"/>
      <c r="G118" s="41"/>
      <c r="H118" s="196"/>
      <c r="I118" s="197"/>
      <c r="J118" s="198"/>
      <c r="K118" s="41" t="s">
        <v>102</v>
      </c>
      <c r="L118" s="193"/>
      <c r="M118" s="194"/>
      <c r="O118" s="16" t="s">
        <v>177</v>
      </c>
      <c r="P118" s="16"/>
      <c r="Q118" s="16"/>
      <c r="R118" s="16"/>
      <c r="S118" s="16"/>
      <c r="T118" s="16" t="s">
        <v>178</v>
      </c>
      <c r="U118" s="16"/>
      <c r="V118" s="16"/>
      <c r="W118" s="16"/>
      <c r="X118" s="16"/>
      <c r="Y118" s="16"/>
      <c r="Z118" s="16" t="s">
        <v>314</v>
      </c>
      <c r="AA118" s="16"/>
      <c r="AB118" s="16"/>
      <c r="AC118" s="16"/>
      <c r="AD118" s="16"/>
      <c r="AE118" s="16"/>
      <c r="AF118" s="16" t="s">
        <v>315</v>
      </c>
      <c r="AG118" s="16"/>
      <c r="AH118" s="16"/>
      <c r="AI118" s="16"/>
      <c r="AJ118" s="16"/>
      <c r="AK118" s="16" t="s">
        <v>179</v>
      </c>
      <c r="AL118" s="16"/>
      <c r="AM118" s="16"/>
      <c r="AO118" s="16"/>
      <c r="AP118" s="16"/>
      <c r="AQ118" s="16" t="s">
        <v>180</v>
      </c>
      <c r="AR118" s="16"/>
      <c r="AS118" s="16"/>
      <c r="AT118" s="16"/>
    </row>
    <row r="119" spans="3:46" ht="12" customHeight="1" x14ac:dyDescent="0.15">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row>
    <row r="120" spans="3:46" ht="6" customHeight="1" x14ac:dyDescent="0.15"/>
    <row r="121" spans="3:46" s="15" customFormat="1" ht="20.100000000000001" customHeight="1" x14ac:dyDescent="0.15">
      <c r="D121" s="29" t="s">
        <v>182</v>
      </c>
    </row>
    <row r="122" spans="3:46" s="15" customFormat="1" ht="15" customHeight="1" x14ac:dyDescent="0.15">
      <c r="D122" s="29"/>
      <c r="E122" s="29"/>
      <c r="F122" s="29"/>
      <c r="G122" s="29"/>
      <c r="H122" s="29"/>
      <c r="I122" s="29"/>
      <c r="J122" s="29"/>
      <c r="L122" s="30"/>
      <c r="M122" s="30"/>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S122" s="16"/>
      <c r="AT122" s="16"/>
    </row>
    <row r="123" spans="3:46" ht="13.5" customHeight="1" x14ac:dyDescent="0.15">
      <c r="D123" s="195" t="s">
        <v>176</v>
      </c>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row>
    <row r="124" spans="3:46" ht="13.5" customHeight="1" x14ac:dyDescent="0.15">
      <c r="D124" s="200" t="s">
        <v>208</v>
      </c>
      <c r="E124" s="200"/>
      <c r="F124" s="200"/>
      <c r="G124" s="200"/>
      <c r="H124" s="200"/>
      <c r="I124" s="200"/>
      <c r="J124" s="200"/>
      <c r="K124" s="200"/>
      <c r="L124" s="200"/>
      <c r="M124" s="200"/>
      <c r="N124" s="200"/>
      <c r="O124" s="200"/>
      <c r="P124" s="200"/>
      <c r="Q124" s="200"/>
      <c r="R124" s="200"/>
      <c r="S124" s="200"/>
      <c r="T124" s="200"/>
      <c r="U124" s="200"/>
      <c r="V124" s="200"/>
      <c r="W124" s="200"/>
      <c r="X124" s="200"/>
      <c r="Y124" s="200"/>
      <c r="Z124" s="200"/>
      <c r="AA124" s="200"/>
      <c r="AB124" s="200"/>
      <c r="AC124" s="200"/>
      <c r="AD124" s="200"/>
      <c r="AE124" s="200"/>
      <c r="AF124" s="200"/>
      <c r="AG124" s="200"/>
      <c r="AH124" s="200"/>
      <c r="AI124" s="200"/>
      <c r="AJ124" s="200"/>
      <c r="AK124" s="200"/>
      <c r="AL124" s="200"/>
      <c r="AM124" s="200"/>
      <c r="AN124" s="200"/>
      <c r="AO124" s="200"/>
      <c r="AP124" s="200"/>
      <c r="AQ124" s="200"/>
      <c r="AR124" s="200"/>
      <c r="AS124" s="200"/>
    </row>
    <row r="125" spans="3:46" ht="13.5" customHeight="1" x14ac:dyDescent="0.1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255"/>
      <c r="AD125" s="255"/>
      <c r="AE125" s="255"/>
      <c r="AF125" s="255"/>
      <c r="AG125" s="255"/>
      <c r="AH125" s="255"/>
      <c r="AI125" s="255"/>
      <c r="AJ125" s="255"/>
      <c r="AK125" s="255"/>
      <c r="AL125" s="255"/>
      <c r="AM125" s="255"/>
      <c r="AN125" s="255"/>
      <c r="AO125" s="255"/>
      <c r="AP125" s="255"/>
      <c r="AQ125" s="255"/>
      <c r="AR125" s="255"/>
      <c r="AS125" s="255"/>
    </row>
    <row r="126" spans="3:46" s="15" customFormat="1" ht="13.5" customHeight="1" x14ac:dyDescent="0.15">
      <c r="C126" s="31" t="s">
        <v>91</v>
      </c>
      <c r="D126" s="190"/>
      <c r="E126" s="190"/>
      <c r="F126" s="190"/>
      <c r="G126" s="190"/>
      <c r="H126" s="190"/>
      <c r="I126" s="190"/>
      <c r="J126" s="190"/>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32"/>
    </row>
    <row r="127" spans="3:46" s="15" customFormat="1" ht="13.5" customHeight="1" x14ac:dyDescent="0.15">
      <c r="C127" s="32"/>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90"/>
      <c r="AP127" s="190"/>
      <c r="AQ127" s="190"/>
      <c r="AR127" s="190"/>
      <c r="AS127" s="190"/>
      <c r="AT127" s="32"/>
    </row>
    <row r="128" spans="3:46" s="15" customFormat="1" ht="13.5" customHeight="1" x14ac:dyDescent="0.15">
      <c r="C128" s="32"/>
      <c r="D128" s="190"/>
      <c r="E128" s="190"/>
      <c r="F128" s="190"/>
      <c r="G128" s="190"/>
      <c r="H128" s="190"/>
      <c r="I128" s="190"/>
      <c r="J128" s="190"/>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32"/>
    </row>
    <row r="129" spans="2:48" s="15" customFormat="1" ht="13.5" customHeight="1" x14ac:dyDescent="0.15">
      <c r="C129" s="32"/>
      <c r="D129" s="190"/>
      <c r="E129" s="190"/>
      <c r="F129" s="190"/>
      <c r="G129" s="190"/>
      <c r="H129" s="190"/>
      <c r="I129" s="190"/>
      <c r="J129" s="190"/>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90"/>
      <c r="AP129" s="190"/>
      <c r="AQ129" s="190"/>
      <c r="AR129" s="190"/>
      <c r="AS129" s="190"/>
      <c r="AT129" s="32"/>
    </row>
    <row r="130" spans="2:48" s="15" customFormat="1" ht="13.5" customHeight="1" x14ac:dyDescent="0.15">
      <c r="C130" s="32"/>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90"/>
      <c r="AP130" s="190"/>
      <c r="AQ130" s="190"/>
      <c r="AR130" s="190"/>
      <c r="AS130" s="190"/>
      <c r="AT130" s="32"/>
    </row>
    <row r="131" spans="2:48" ht="20.100000000000001" customHeight="1" x14ac:dyDescent="0.15">
      <c r="B131" s="21"/>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2:48" s="39" customFormat="1" ht="24" customHeight="1" x14ac:dyDescent="0.15">
      <c r="B132" s="35"/>
      <c r="C132" s="36" t="s">
        <v>200</v>
      </c>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8"/>
    </row>
    <row r="133" spans="2:48" s="39" customFormat="1" ht="24" customHeight="1" x14ac:dyDescent="0.15">
      <c r="B133" s="35"/>
      <c r="C133" s="44" t="s">
        <v>513</v>
      </c>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54"/>
    </row>
    <row r="134" spans="2:48" ht="12" customHeight="1" x14ac:dyDescent="0.15">
      <c r="B134" s="20"/>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row>
    <row r="135" spans="2:48" s="15" customFormat="1" x14ac:dyDescent="0.15">
      <c r="C135" s="141"/>
      <c r="D135" s="142"/>
      <c r="L135" s="27" t="s">
        <v>8</v>
      </c>
      <c r="M135" s="27"/>
    </row>
    <row r="136" spans="2:48" s="15" customFormat="1" ht="26.25" customHeight="1" x14ac:dyDescent="0.15">
      <c r="L136" s="193"/>
      <c r="M136" s="194"/>
      <c r="O136" s="16" t="s">
        <v>177</v>
      </c>
      <c r="P136" s="16"/>
      <c r="Q136" s="16"/>
      <c r="R136" s="16"/>
      <c r="S136" s="16"/>
      <c r="T136" s="16" t="s">
        <v>178</v>
      </c>
      <c r="U136" s="16"/>
      <c r="V136" s="16"/>
      <c r="W136" s="16"/>
      <c r="X136" s="16"/>
      <c r="Y136" s="16"/>
      <c r="Z136" s="16" t="s">
        <v>314</v>
      </c>
      <c r="AA136" s="16"/>
      <c r="AB136" s="16"/>
      <c r="AC136" s="16"/>
      <c r="AD136" s="16"/>
      <c r="AE136" s="16"/>
      <c r="AF136" s="16" t="s">
        <v>315</v>
      </c>
      <c r="AG136" s="16"/>
      <c r="AH136" s="16"/>
      <c r="AI136" s="16"/>
      <c r="AJ136" s="16"/>
      <c r="AK136" s="16" t="s">
        <v>179</v>
      </c>
      <c r="AL136" s="16"/>
      <c r="AM136" s="16"/>
      <c r="AO136" s="16"/>
      <c r="AP136" s="16"/>
      <c r="AQ136" s="16" t="s">
        <v>180</v>
      </c>
      <c r="AR136" s="16"/>
      <c r="AS136" s="16"/>
      <c r="AT136" s="16"/>
      <c r="AU136" s="16"/>
      <c r="AV136" s="16"/>
    </row>
    <row r="137" spans="2:48" s="15" customFormat="1" ht="20.100000000000001" customHeight="1" x14ac:dyDescent="0.15">
      <c r="L137" s="143"/>
      <c r="M137" s="143"/>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O137" s="16"/>
      <c r="AP137" s="16"/>
      <c r="AQ137" s="16"/>
      <c r="AR137" s="16"/>
      <c r="AS137" s="16"/>
      <c r="AT137" s="16"/>
      <c r="AU137" s="16"/>
      <c r="AV137" s="16"/>
    </row>
    <row r="138" spans="2:48" s="39" customFormat="1" ht="24" customHeight="1" x14ac:dyDescent="0.15">
      <c r="B138" s="35"/>
      <c r="C138" s="36" t="s">
        <v>532</v>
      </c>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8"/>
    </row>
    <row r="139" spans="2:48" s="39" customFormat="1" ht="24" customHeight="1" x14ac:dyDescent="0.15">
      <c r="B139" s="35"/>
      <c r="C139" s="44" t="s">
        <v>533</v>
      </c>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54"/>
    </row>
    <row r="140" spans="2:48" ht="12" customHeight="1" x14ac:dyDescent="0.15">
      <c r="B140" s="20"/>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row>
    <row r="141" spans="2:48" ht="12" customHeight="1" x14ac:dyDescent="0.15">
      <c r="C141" s="141"/>
      <c r="L141" s="27" t="s">
        <v>342</v>
      </c>
    </row>
    <row r="142" spans="2:48" ht="10.5" customHeight="1" x14ac:dyDescent="0.15">
      <c r="B142" s="72"/>
      <c r="C142" s="72"/>
      <c r="D142" s="230"/>
      <c r="E142" s="230"/>
      <c r="F142" s="230"/>
      <c r="G142" s="230"/>
      <c r="H142" s="230"/>
      <c r="I142" s="230"/>
      <c r="J142" s="230"/>
      <c r="L142" s="223"/>
      <c r="M142" s="224"/>
      <c r="N142" s="12"/>
      <c r="O142" s="231" t="s">
        <v>343</v>
      </c>
      <c r="P142" s="231"/>
      <c r="Q142" s="231"/>
      <c r="R142" s="231"/>
      <c r="S142" s="231"/>
      <c r="T142" s="231"/>
      <c r="U142" s="231"/>
      <c r="V142" s="231"/>
      <c r="W142" s="231"/>
      <c r="X142" s="231"/>
      <c r="Y142" s="231"/>
      <c r="Z142" s="231" t="s">
        <v>344</v>
      </c>
      <c r="AA142" s="231"/>
      <c r="AB142" s="231"/>
      <c r="AC142" s="231"/>
      <c r="AD142" s="231"/>
      <c r="AE142" s="231"/>
      <c r="AF142" s="231"/>
      <c r="AG142" s="231"/>
      <c r="AH142" s="231"/>
      <c r="AI142" s="231"/>
      <c r="AJ142" s="144"/>
      <c r="AK142" s="144"/>
      <c r="AL142" s="231" t="s">
        <v>345</v>
      </c>
      <c r="AM142" s="231"/>
      <c r="AN142" s="231"/>
      <c r="AO142" s="231"/>
      <c r="AP142" s="231"/>
      <c r="AQ142" s="231"/>
      <c r="AR142" s="231"/>
      <c r="AS142" s="231"/>
      <c r="AT142" s="231"/>
    </row>
    <row r="143" spans="2:48" ht="4.5" customHeight="1" x14ac:dyDescent="0.15">
      <c r="B143" s="72"/>
      <c r="C143" s="72"/>
      <c r="D143" s="230"/>
      <c r="E143" s="230"/>
      <c r="F143" s="230"/>
      <c r="G143" s="230"/>
      <c r="H143" s="230"/>
      <c r="I143" s="230"/>
      <c r="J143" s="230"/>
      <c r="L143" s="225"/>
      <c r="M143" s="226"/>
      <c r="N143" s="12"/>
      <c r="O143" s="145"/>
      <c r="P143" s="145"/>
      <c r="Q143" s="145"/>
      <c r="R143" s="145"/>
      <c r="S143" s="145"/>
      <c r="T143" s="145"/>
      <c r="U143" s="145"/>
      <c r="V143" s="145"/>
      <c r="W143" s="145"/>
      <c r="X143" s="145"/>
      <c r="Y143" s="145"/>
      <c r="Z143" s="145"/>
      <c r="AA143" s="145"/>
      <c r="AB143" s="145"/>
      <c r="AC143" s="145"/>
      <c r="AD143" s="145"/>
      <c r="AE143" s="145"/>
      <c r="AF143" s="145"/>
      <c r="AG143" s="145"/>
      <c r="AH143" s="145"/>
      <c r="AI143" s="145"/>
      <c r="AJ143" s="144"/>
      <c r="AK143" s="144"/>
      <c r="AL143" s="145"/>
      <c r="AM143" s="145"/>
      <c r="AN143" s="145"/>
      <c r="AO143" s="145"/>
      <c r="AP143" s="145"/>
      <c r="AQ143" s="145"/>
      <c r="AR143" s="145"/>
      <c r="AS143" s="145"/>
      <c r="AT143" s="144"/>
    </row>
    <row r="144" spans="2:48" ht="10.5" customHeight="1" x14ac:dyDescent="0.15">
      <c r="B144" s="72"/>
      <c r="C144" s="72"/>
      <c r="D144" s="230"/>
      <c r="E144" s="230"/>
      <c r="F144" s="230"/>
      <c r="G144" s="230"/>
      <c r="H144" s="230"/>
      <c r="I144" s="230"/>
      <c r="J144" s="230"/>
      <c r="L144" s="227"/>
      <c r="M144" s="228"/>
      <c r="N144" s="12"/>
      <c r="O144" s="229" t="s">
        <v>318</v>
      </c>
      <c r="P144" s="229"/>
      <c r="Q144" s="229"/>
      <c r="R144" s="229"/>
      <c r="S144" s="229"/>
      <c r="T144" s="229"/>
      <c r="U144" s="229"/>
      <c r="V144" s="229"/>
      <c r="W144" s="229"/>
      <c r="X144" s="229"/>
      <c r="Y144" s="229"/>
      <c r="Z144" s="229" t="s">
        <v>179</v>
      </c>
      <c r="AA144" s="229"/>
      <c r="AB144" s="229"/>
      <c r="AC144" s="229"/>
      <c r="AD144" s="229"/>
      <c r="AE144" s="229"/>
      <c r="AF144" s="229"/>
      <c r="AG144" s="229"/>
      <c r="AH144" s="229"/>
      <c r="AI144" s="229"/>
      <c r="AJ144" s="144"/>
      <c r="AK144" s="144"/>
      <c r="AL144" s="229" t="s">
        <v>183</v>
      </c>
      <c r="AM144" s="229"/>
      <c r="AN144" s="229"/>
      <c r="AO144" s="229"/>
      <c r="AP144" s="229"/>
      <c r="AQ144" s="229"/>
      <c r="AR144" s="229"/>
      <c r="AS144" s="229"/>
      <c r="AT144" s="144"/>
    </row>
    <row r="145" spans="1:47" ht="4.5" customHeight="1" x14ac:dyDescent="0.15">
      <c r="O145" s="229"/>
      <c r="P145" s="229"/>
      <c r="Q145" s="229"/>
      <c r="R145" s="229"/>
      <c r="S145" s="229"/>
      <c r="T145" s="229"/>
      <c r="U145" s="229"/>
      <c r="V145" s="229"/>
      <c r="W145" s="229"/>
      <c r="X145" s="229"/>
      <c r="Y145" s="229"/>
      <c r="Z145" s="229"/>
      <c r="AA145" s="229"/>
      <c r="AB145" s="229"/>
      <c r="AC145" s="229"/>
      <c r="AD145" s="229"/>
      <c r="AE145" s="229"/>
      <c r="AF145" s="229"/>
      <c r="AG145" s="229"/>
      <c r="AH145" s="229"/>
      <c r="AI145" s="229"/>
      <c r="AJ145" s="144"/>
      <c r="AK145" s="144"/>
      <c r="AL145" s="229"/>
      <c r="AM145" s="229"/>
      <c r="AN145" s="229"/>
      <c r="AO145" s="229"/>
      <c r="AP145" s="229"/>
      <c r="AQ145" s="229"/>
      <c r="AR145" s="229"/>
      <c r="AS145" s="229"/>
      <c r="AT145" s="144"/>
    </row>
    <row r="146" spans="1:47" ht="5.25" customHeight="1" x14ac:dyDescent="0.15">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row>
    <row r="147" spans="1:47" s="15" customFormat="1" ht="15" customHeight="1" x14ac:dyDescent="0.15">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row>
    <row r="148" spans="1:47" ht="13.5" customHeight="1" x14ac:dyDescent="0.15">
      <c r="D148" s="195" t="s">
        <v>480</v>
      </c>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c r="AN148" s="195"/>
      <c r="AO148" s="195"/>
      <c r="AP148" s="195"/>
      <c r="AQ148" s="195"/>
      <c r="AR148" s="195"/>
      <c r="AS148" s="195"/>
    </row>
    <row r="149" spans="1:47" ht="13.5" customHeight="1" x14ac:dyDescent="0.15">
      <c r="D149" s="200" t="s">
        <v>225</v>
      </c>
      <c r="E149" s="200"/>
      <c r="F149" s="200"/>
      <c r="G149" s="200"/>
      <c r="H149" s="200"/>
      <c r="I149" s="200"/>
      <c r="J149" s="200"/>
      <c r="K149" s="200"/>
      <c r="L149" s="200"/>
      <c r="M149" s="200"/>
      <c r="N149" s="200"/>
      <c r="O149" s="200"/>
      <c r="P149" s="200"/>
      <c r="Q149" s="200"/>
      <c r="R149" s="200"/>
      <c r="S149" s="200"/>
      <c r="T149" s="200"/>
      <c r="U149" s="200"/>
      <c r="V149" s="200"/>
      <c r="W149" s="200"/>
      <c r="X149" s="200"/>
      <c r="Y149" s="200"/>
      <c r="Z149" s="200"/>
      <c r="AA149" s="200"/>
      <c r="AB149" s="200"/>
      <c r="AC149" s="200"/>
      <c r="AD149" s="200"/>
      <c r="AE149" s="200"/>
      <c r="AF149" s="200"/>
      <c r="AG149" s="200"/>
      <c r="AH149" s="200"/>
      <c r="AI149" s="200"/>
      <c r="AJ149" s="200"/>
      <c r="AK149" s="200"/>
      <c r="AL149" s="200"/>
      <c r="AM149" s="200"/>
      <c r="AN149" s="200"/>
      <c r="AO149" s="200"/>
      <c r="AP149" s="200"/>
      <c r="AQ149" s="200"/>
      <c r="AR149" s="200"/>
      <c r="AS149" s="200"/>
    </row>
    <row r="150" spans="1:47" s="15" customFormat="1" ht="13.5" customHeight="1" x14ac:dyDescent="0.15">
      <c r="C150" s="31" t="s">
        <v>91</v>
      </c>
      <c r="D150" s="190"/>
      <c r="E150" s="190"/>
      <c r="F150" s="190"/>
      <c r="G150" s="190"/>
      <c r="H150" s="190"/>
      <c r="I150" s="190"/>
      <c r="J150" s="190"/>
      <c r="K150" s="190"/>
      <c r="L150" s="190"/>
      <c r="M150" s="190"/>
      <c r="N150" s="190"/>
      <c r="O150" s="190"/>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32"/>
    </row>
    <row r="151" spans="1:47" s="15" customFormat="1" ht="13.5" customHeight="1" x14ac:dyDescent="0.15">
      <c r="C151" s="32"/>
      <c r="D151" s="190"/>
      <c r="E151" s="190"/>
      <c r="F151" s="190"/>
      <c r="G151" s="190"/>
      <c r="H151" s="190"/>
      <c r="I151" s="190"/>
      <c r="J151" s="190"/>
      <c r="K151" s="190"/>
      <c r="L151" s="190"/>
      <c r="M151" s="190"/>
      <c r="N151" s="190"/>
      <c r="O151" s="190"/>
      <c r="P151" s="190"/>
      <c r="Q151" s="190"/>
      <c r="R151" s="190"/>
      <c r="S151" s="190"/>
      <c r="T151" s="190"/>
      <c r="U151" s="190"/>
      <c r="V151" s="190"/>
      <c r="W151" s="190"/>
      <c r="X151" s="190"/>
      <c r="Y151" s="190"/>
      <c r="Z151" s="190"/>
      <c r="AA151" s="190"/>
      <c r="AB151" s="190"/>
      <c r="AC151" s="190"/>
      <c r="AD151" s="190"/>
      <c r="AE151" s="190"/>
      <c r="AF151" s="190"/>
      <c r="AG151" s="190"/>
      <c r="AH151" s="190"/>
      <c r="AI151" s="190"/>
      <c r="AJ151" s="190"/>
      <c r="AK151" s="190"/>
      <c r="AL151" s="190"/>
      <c r="AM151" s="190"/>
      <c r="AN151" s="190"/>
      <c r="AO151" s="190"/>
      <c r="AP151" s="190"/>
      <c r="AQ151" s="190"/>
      <c r="AR151" s="190"/>
      <c r="AS151" s="190"/>
      <c r="AT151" s="32"/>
    </row>
    <row r="152" spans="1:47" s="15" customFormat="1" ht="13.5" customHeight="1" x14ac:dyDescent="0.15">
      <c r="C152" s="32"/>
      <c r="D152" s="190"/>
      <c r="E152" s="190"/>
      <c r="F152" s="190"/>
      <c r="G152" s="190"/>
      <c r="H152" s="190"/>
      <c r="I152" s="190"/>
      <c r="J152" s="190"/>
      <c r="K152" s="190"/>
      <c r="L152" s="190"/>
      <c r="M152" s="190"/>
      <c r="N152" s="190"/>
      <c r="O152" s="190"/>
      <c r="P152" s="190"/>
      <c r="Q152" s="190"/>
      <c r="R152" s="190"/>
      <c r="S152" s="190"/>
      <c r="T152" s="190"/>
      <c r="U152" s="190"/>
      <c r="V152" s="190"/>
      <c r="W152" s="190"/>
      <c r="X152" s="190"/>
      <c r="Y152" s="190"/>
      <c r="Z152" s="190"/>
      <c r="AA152" s="190"/>
      <c r="AB152" s="190"/>
      <c r="AC152" s="190"/>
      <c r="AD152" s="190"/>
      <c r="AE152" s="190"/>
      <c r="AF152" s="190"/>
      <c r="AG152" s="190"/>
      <c r="AH152" s="190"/>
      <c r="AI152" s="190"/>
      <c r="AJ152" s="190"/>
      <c r="AK152" s="190"/>
      <c r="AL152" s="190"/>
      <c r="AM152" s="190"/>
      <c r="AN152" s="190"/>
      <c r="AO152" s="190"/>
      <c r="AP152" s="190"/>
      <c r="AQ152" s="190"/>
      <c r="AR152" s="190"/>
      <c r="AS152" s="190"/>
      <c r="AT152" s="32"/>
    </row>
    <row r="153" spans="1:47" s="15" customFormat="1" ht="13.5" customHeight="1" x14ac:dyDescent="0.15">
      <c r="C153" s="32"/>
      <c r="D153" s="190"/>
      <c r="E153" s="190"/>
      <c r="F153" s="190"/>
      <c r="G153" s="190"/>
      <c r="H153" s="190"/>
      <c r="I153" s="190"/>
      <c r="J153" s="190"/>
      <c r="K153" s="190"/>
      <c r="L153" s="190"/>
      <c r="M153" s="190"/>
      <c r="N153" s="190"/>
      <c r="O153" s="190"/>
      <c r="P153" s="190"/>
      <c r="Q153" s="190"/>
      <c r="R153" s="190"/>
      <c r="S153" s="190"/>
      <c r="T153" s="190"/>
      <c r="U153" s="190"/>
      <c r="V153" s="190"/>
      <c r="W153" s="190"/>
      <c r="X153" s="190"/>
      <c r="Y153" s="190"/>
      <c r="Z153" s="190"/>
      <c r="AA153" s="190"/>
      <c r="AB153" s="190"/>
      <c r="AC153" s="190"/>
      <c r="AD153" s="190"/>
      <c r="AE153" s="190"/>
      <c r="AF153" s="190"/>
      <c r="AG153" s="190"/>
      <c r="AH153" s="190"/>
      <c r="AI153" s="190"/>
      <c r="AJ153" s="190"/>
      <c r="AK153" s="190"/>
      <c r="AL153" s="190"/>
      <c r="AM153" s="190"/>
      <c r="AN153" s="190"/>
      <c r="AO153" s="190"/>
      <c r="AP153" s="190"/>
      <c r="AQ153" s="190"/>
      <c r="AR153" s="190"/>
      <c r="AS153" s="190"/>
      <c r="AT153" s="32"/>
    </row>
    <row r="154" spans="1:47" s="15" customFormat="1" ht="13.5" customHeight="1" x14ac:dyDescent="0.15">
      <c r="C154" s="32"/>
      <c r="D154" s="190"/>
      <c r="E154" s="190"/>
      <c r="F154" s="190"/>
      <c r="G154" s="190"/>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190"/>
      <c r="AE154" s="190"/>
      <c r="AF154" s="190"/>
      <c r="AG154" s="190"/>
      <c r="AH154" s="190"/>
      <c r="AI154" s="190"/>
      <c r="AJ154" s="190"/>
      <c r="AK154" s="190"/>
      <c r="AL154" s="190"/>
      <c r="AM154" s="190"/>
      <c r="AN154" s="190"/>
      <c r="AO154" s="190"/>
      <c r="AP154" s="190"/>
      <c r="AQ154" s="190"/>
      <c r="AR154" s="190"/>
      <c r="AS154" s="190"/>
      <c r="AT154" s="32"/>
    </row>
    <row r="155" spans="1:47" ht="20.100000000000001" customHeight="1" x14ac:dyDescent="0.15">
      <c r="B155" s="21"/>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47" s="15" customFormat="1" ht="24" customHeight="1" x14ac:dyDescent="0.15">
      <c r="A156" s="1"/>
      <c r="C156" s="22" t="s">
        <v>346</v>
      </c>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4"/>
      <c r="AU156" s="1"/>
    </row>
    <row r="157" spans="1:47" s="15" customFormat="1" ht="12" customHeight="1" x14ac:dyDescent="0.15"/>
    <row r="158" spans="1:47" s="15" customFormat="1" x14ac:dyDescent="0.15">
      <c r="D158" s="27" t="s">
        <v>8</v>
      </c>
      <c r="E158" s="27"/>
    </row>
    <row r="159" spans="1:47" s="15" customFormat="1" ht="26.25" customHeight="1" x14ac:dyDescent="0.15">
      <c r="D159" s="193"/>
      <c r="E159" s="194"/>
      <c r="G159" s="16" t="s">
        <v>215</v>
      </c>
      <c r="H159" s="16"/>
      <c r="I159" s="16"/>
      <c r="J159" s="16"/>
      <c r="K159" s="16"/>
      <c r="L159" s="16"/>
      <c r="M159" s="16"/>
      <c r="N159" s="16"/>
      <c r="O159" s="16"/>
      <c r="P159" s="16" t="s">
        <v>217</v>
      </c>
      <c r="Q159" s="16"/>
      <c r="R159" s="16"/>
      <c r="S159" s="16"/>
      <c r="T159" s="16"/>
      <c r="U159" s="16"/>
      <c r="V159" s="16"/>
      <c r="W159" s="16"/>
      <c r="X159" s="16"/>
      <c r="Y159" s="16" t="s">
        <v>47</v>
      </c>
      <c r="AA159" s="16"/>
      <c r="AB159" s="16"/>
      <c r="AC159" s="16"/>
      <c r="AD159" s="16"/>
    </row>
    <row r="160" spans="1:47" s="15" customFormat="1" ht="20.100000000000001" customHeight="1" x14ac:dyDescent="0.15">
      <c r="D160" s="137" t="str">
        <f>IF(AND(D159&lt;&gt;"",D159&lt;&gt;1),"→　Ｑ８　へ","")</f>
        <v/>
      </c>
      <c r="E160" s="78"/>
      <c r="AL160" s="16"/>
    </row>
    <row r="161" spans="2:48" s="39" customFormat="1" ht="24" customHeight="1" x14ac:dyDescent="0.15">
      <c r="B161" s="35"/>
      <c r="C161" s="36" t="s">
        <v>347</v>
      </c>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c r="AQ161" s="37"/>
      <c r="AR161" s="37"/>
      <c r="AS161" s="37"/>
      <c r="AT161" s="38"/>
    </row>
    <row r="162" spans="2:48" s="39" customFormat="1" ht="24" customHeight="1" x14ac:dyDescent="0.15">
      <c r="B162" s="35"/>
      <c r="C162" s="44" t="s">
        <v>228</v>
      </c>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54"/>
    </row>
    <row r="163" spans="2:48" ht="12" customHeight="1" x14ac:dyDescent="0.15">
      <c r="B163" s="20"/>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5"/>
      <c r="AS163" s="25"/>
      <c r="AT163" s="25"/>
    </row>
    <row r="164" spans="2:48" s="15" customFormat="1" x14ac:dyDescent="0.15">
      <c r="L164" s="27" t="s">
        <v>8</v>
      </c>
      <c r="M164" s="27"/>
    </row>
    <row r="165" spans="2:48" s="15" customFormat="1" ht="26.25" customHeight="1" x14ac:dyDescent="0.15">
      <c r="D165" s="15" t="s">
        <v>184</v>
      </c>
      <c r="L165" s="193"/>
      <c r="M165" s="194"/>
      <c r="O165" s="16" t="s">
        <v>177</v>
      </c>
      <c r="P165" s="16"/>
      <c r="Q165" s="16"/>
      <c r="R165" s="16"/>
      <c r="S165" s="16"/>
      <c r="T165" s="16" t="s">
        <v>178</v>
      </c>
      <c r="U165" s="16"/>
      <c r="V165" s="16"/>
      <c r="W165" s="16"/>
      <c r="X165" s="16"/>
      <c r="Y165" s="16"/>
      <c r="Z165" s="16" t="s">
        <v>314</v>
      </c>
      <c r="AA165" s="16"/>
      <c r="AB165" s="16"/>
      <c r="AC165" s="16"/>
      <c r="AD165" s="16"/>
      <c r="AE165" s="16"/>
      <c r="AF165" s="16" t="s">
        <v>315</v>
      </c>
      <c r="AG165" s="16"/>
      <c r="AH165" s="16"/>
      <c r="AI165" s="16"/>
      <c r="AJ165" s="16"/>
      <c r="AK165" s="16" t="s">
        <v>179</v>
      </c>
      <c r="AL165" s="16"/>
      <c r="AM165" s="16"/>
      <c r="AO165" s="16"/>
      <c r="AP165" s="16"/>
      <c r="AQ165" s="16" t="s">
        <v>180</v>
      </c>
      <c r="AR165" s="16"/>
      <c r="AS165" s="16"/>
      <c r="AT165" s="16"/>
      <c r="AU165" s="16"/>
      <c r="AV165" s="16"/>
    </row>
    <row r="166" spans="2:48" ht="12" customHeight="1" x14ac:dyDescent="0.15">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row>
    <row r="167" spans="2:48" s="15" customFormat="1" ht="12" customHeight="1" x14ac:dyDescent="0.15"/>
    <row r="168" spans="2:48" s="15" customFormat="1" x14ac:dyDescent="0.15">
      <c r="D168" s="15" t="s">
        <v>319</v>
      </c>
    </row>
    <row r="169" spans="2:48" ht="18" customHeight="1" x14ac:dyDescent="0.15">
      <c r="C169" s="82"/>
      <c r="D169" s="39"/>
      <c r="E169" s="39"/>
      <c r="F169" s="39"/>
      <c r="G169" s="39"/>
      <c r="H169" s="39"/>
      <c r="I169" s="39"/>
      <c r="J169" s="136" t="str">
        <f>IF(AND(H170="",L170&lt;&gt;""),"具体名をご記入下さい↓","")</f>
        <v/>
      </c>
      <c r="K169" s="39"/>
      <c r="L169" s="78" t="str">
        <f>IF(AND($H170&lt;&gt;"",$L170=""),"↓回答を選択して下さい","")</f>
        <v/>
      </c>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row>
    <row r="170" spans="2:48" s="15" customFormat="1" ht="26.25" customHeight="1" x14ac:dyDescent="0.15">
      <c r="D170" s="41" t="s">
        <v>181</v>
      </c>
      <c r="E170" s="41"/>
      <c r="H170" s="196"/>
      <c r="I170" s="197"/>
      <c r="J170" s="198"/>
      <c r="K170" s="41" t="s">
        <v>81</v>
      </c>
      <c r="L170" s="193"/>
      <c r="M170" s="194"/>
      <c r="O170" s="16" t="s">
        <v>177</v>
      </c>
      <c r="P170" s="16"/>
      <c r="Q170" s="16"/>
      <c r="R170" s="16"/>
      <c r="S170" s="16"/>
      <c r="T170" s="16" t="s">
        <v>178</v>
      </c>
      <c r="U170" s="16"/>
      <c r="V170" s="16"/>
      <c r="W170" s="16"/>
      <c r="X170" s="16"/>
      <c r="Y170" s="16"/>
      <c r="Z170" s="16" t="s">
        <v>314</v>
      </c>
      <c r="AA170" s="16"/>
      <c r="AB170" s="16"/>
      <c r="AC170" s="16"/>
      <c r="AD170" s="16"/>
      <c r="AE170" s="16"/>
      <c r="AF170" s="16" t="s">
        <v>315</v>
      </c>
      <c r="AG170" s="16"/>
      <c r="AH170" s="16"/>
      <c r="AI170" s="16"/>
      <c r="AJ170" s="16"/>
      <c r="AK170" s="16" t="s">
        <v>179</v>
      </c>
      <c r="AL170" s="16"/>
      <c r="AM170" s="16"/>
      <c r="AO170" s="16"/>
      <c r="AP170" s="16"/>
      <c r="AQ170" s="16" t="s">
        <v>180</v>
      </c>
      <c r="AR170" s="16"/>
      <c r="AS170" s="16"/>
      <c r="AT170" s="16"/>
    </row>
    <row r="171" spans="2:48" ht="18" customHeight="1" x14ac:dyDescent="0.15">
      <c r="C171" s="82"/>
      <c r="D171" s="81"/>
      <c r="E171" s="81"/>
      <c r="F171" s="81"/>
      <c r="G171" s="81"/>
      <c r="H171" s="81"/>
      <c r="I171" s="81"/>
      <c r="J171" s="136" t="str">
        <f>IF(AND(H172="",L172&lt;&gt;""),"具体名をご記入下さい↓","")</f>
        <v/>
      </c>
      <c r="K171" s="81"/>
      <c r="L171" s="78" t="str">
        <f>IF(AND($H172&lt;&gt;"",$L172=""),"↓回答を選択して下さい","")</f>
        <v/>
      </c>
    </row>
    <row r="172" spans="2:48" s="15" customFormat="1" ht="26.25" customHeight="1" x14ac:dyDescent="0.15">
      <c r="D172" s="41" t="s">
        <v>181</v>
      </c>
      <c r="E172" s="41"/>
      <c r="H172" s="196"/>
      <c r="I172" s="197"/>
      <c r="J172" s="198"/>
      <c r="K172" s="41" t="s">
        <v>81</v>
      </c>
      <c r="L172" s="193"/>
      <c r="M172" s="194"/>
      <c r="O172" s="16" t="s">
        <v>177</v>
      </c>
      <c r="P172" s="16"/>
      <c r="Q172" s="16"/>
      <c r="R172" s="16"/>
      <c r="S172" s="16"/>
      <c r="T172" s="16" t="s">
        <v>178</v>
      </c>
      <c r="U172" s="16"/>
      <c r="V172" s="16"/>
      <c r="W172" s="16"/>
      <c r="X172" s="16"/>
      <c r="Y172" s="16"/>
      <c r="Z172" s="16" t="s">
        <v>314</v>
      </c>
      <c r="AA172" s="16"/>
      <c r="AB172" s="16"/>
      <c r="AC172" s="16"/>
      <c r="AD172" s="16"/>
      <c r="AE172" s="16"/>
      <c r="AF172" s="16" t="s">
        <v>315</v>
      </c>
      <c r="AG172" s="16"/>
      <c r="AH172" s="16"/>
      <c r="AI172" s="16"/>
      <c r="AJ172" s="16"/>
      <c r="AK172" s="16" t="s">
        <v>179</v>
      </c>
      <c r="AL172" s="16"/>
      <c r="AM172" s="16"/>
      <c r="AO172" s="16"/>
      <c r="AP172" s="16"/>
      <c r="AQ172" s="16" t="s">
        <v>180</v>
      </c>
      <c r="AR172" s="16"/>
      <c r="AS172" s="16"/>
      <c r="AT172" s="16"/>
      <c r="AU172" s="16"/>
    </row>
    <row r="173" spans="2:48" ht="12" customHeight="1" x14ac:dyDescent="0.15">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row>
    <row r="174" spans="2:48" s="15" customFormat="1" ht="12" customHeight="1" x14ac:dyDescent="0.15"/>
    <row r="175" spans="2:48" s="15" customFormat="1" ht="26.25" customHeight="1" x14ac:dyDescent="0.15">
      <c r="D175" s="15" t="s">
        <v>7</v>
      </c>
      <c r="L175" s="193"/>
      <c r="M175" s="194"/>
      <c r="O175" s="16" t="s">
        <v>177</v>
      </c>
      <c r="P175" s="16"/>
      <c r="Q175" s="16"/>
      <c r="R175" s="16"/>
      <c r="S175" s="16"/>
      <c r="T175" s="16" t="s">
        <v>178</v>
      </c>
      <c r="U175" s="16"/>
      <c r="V175" s="16"/>
      <c r="W175" s="16"/>
      <c r="X175" s="16"/>
      <c r="Y175" s="16"/>
      <c r="Z175" s="16" t="s">
        <v>314</v>
      </c>
      <c r="AA175" s="16"/>
      <c r="AB175" s="16"/>
      <c r="AC175" s="16"/>
      <c r="AD175" s="16"/>
      <c r="AE175" s="16"/>
      <c r="AF175" s="16" t="s">
        <v>315</v>
      </c>
      <c r="AG175" s="16"/>
      <c r="AH175" s="16"/>
      <c r="AI175" s="16"/>
      <c r="AJ175" s="16"/>
      <c r="AK175" s="16" t="s">
        <v>179</v>
      </c>
      <c r="AL175" s="16"/>
      <c r="AM175" s="16"/>
      <c r="AO175" s="16"/>
      <c r="AP175" s="16"/>
      <c r="AQ175" s="16" t="s">
        <v>180</v>
      </c>
      <c r="AR175" s="16"/>
      <c r="AS175" s="16"/>
      <c r="AT175" s="16"/>
      <c r="AU175" s="16"/>
    </row>
    <row r="176" spans="2:48" ht="12" customHeight="1" x14ac:dyDescent="0.15">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row>
    <row r="177" spans="3:46" ht="12" customHeight="1" x14ac:dyDescent="0.15"/>
    <row r="178" spans="3:46" s="15" customFormat="1" x14ac:dyDescent="0.15">
      <c r="D178" s="15" t="s">
        <v>92</v>
      </c>
    </row>
    <row r="179" spans="3:46" ht="18" customHeight="1" x14ac:dyDescent="0.15">
      <c r="C179" s="82"/>
      <c r="H179" s="71"/>
      <c r="I179" s="15"/>
      <c r="J179" s="136" t="str">
        <f>IF(AND(H180="",L180&lt;&gt;""),"具体名をご記入下さい↓","")</f>
        <v/>
      </c>
      <c r="L179" s="78" t="str">
        <f>IF(AND($H180&lt;&gt;"",$L180=""),"↓回答を選択して下さい","")</f>
        <v/>
      </c>
    </row>
    <row r="180" spans="3:46" s="15" customFormat="1" ht="26.25" customHeight="1" x14ac:dyDescent="0.15">
      <c r="D180" s="29" t="s">
        <v>210</v>
      </c>
      <c r="E180" s="41"/>
      <c r="F180" s="41"/>
      <c r="G180" s="41"/>
      <c r="H180" s="196"/>
      <c r="I180" s="197"/>
      <c r="J180" s="198"/>
      <c r="K180" s="41" t="s">
        <v>81</v>
      </c>
      <c r="L180" s="193"/>
      <c r="M180" s="194"/>
      <c r="O180" s="16" t="s">
        <v>177</v>
      </c>
      <c r="P180" s="16"/>
      <c r="Q180" s="16"/>
      <c r="R180" s="16"/>
      <c r="S180" s="16"/>
      <c r="T180" s="16" t="s">
        <v>178</v>
      </c>
      <c r="U180" s="16"/>
      <c r="V180" s="16"/>
      <c r="W180" s="16"/>
      <c r="X180" s="16"/>
      <c r="Y180" s="16"/>
      <c r="Z180" s="16" t="s">
        <v>314</v>
      </c>
      <c r="AA180" s="16"/>
      <c r="AB180" s="16"/>
      <c r="AC180" s="16"/>
      <c r="AD180" s="16"/>
      <c r="AE180" s="16"/>
      <c r="AF180" s="16" t="s">
        <v>315</v>
      </c>
      <c r="AG180" s="16"/>
      <c r="AH180" s="16"/>
      <c r="AI180" s="16"/>
      <c r="AJ180" s="16"/>
      <c r="AK180" s="16" t="s">
        <v>179</v>
      </c>
      <c r="AL180" s="16"/>
      <c r="AM180" s="16"/>
      <c r="AO180" s="16"/>
      <c r="AP180" s="16"/>
      <c r="AQ180" s="16" t="s">
        <v>180</v>
      </c>
      <c r="AR180" s="16"/>
      <c r="AS180" s="16"/>
      <c r="AT180" s="16"/>
    </row>
    <row r="181" spans="3:46" ht="18" customHeight="1" x14ac:dyDescent="0.15">
      <c r="C181" s="82"/>
      <c r="J181" s="136" t="str">
        <f>IF(AND(H182="",L182&lt;&gt;""),"具体名をご記入下さい↓","")</f>
        <v/>
      </c>
      <c r="K181" s="8"/>
      <c r="L181" s="78" t="str">
        <f>IF(AND($H182&lt;&gt;"",$L182=""),"↓回答を選択して下さい","")</f>
        <v/>
      </c>
    </row>
    <row r="182" spans="3:46" s="15" customFormat="1" ht="26.25" customHeight="1" x14ac:dyDescent="0.15">
      <c r="D182" s="29" t="s">
        <v>210</v>
      </c>
      <c r="E182" s="41"/>
      <c r="F182" s="41"/>
      <c r="G182" s="41"/>
      <c r="H182" s="196"/>
      <c r="I182" s="197"/>
      <c r="J182" s="198"/>
      <c r="K182" s="41" t="s">
        <v>81</v>
      </c>
      <c r="L182" s="193"/>
      <c r="M182" s="194"/>
      <c r="O182" s="16" t="s">
        <v>177</v>
      </c>
      <c r="P182" s="16"/>
      <c r="Q182" s="16"/>
      <c r="R182" s="16"/>
      <c r="S182" s="16"/>
      <c r="T182" s="16" t="s">
        <v>178</v>
      </c>
      <c r="U182" s="16"/>
      <c r="V182" s="16"/>
      <c r="W182" s="16"/>
      <c r="X182" s="16"/>
      <c r="Y182" s="16"/>
      <c r="Z182" s="16" t="s">
        <v>314</v>
      </c>
      <c r="AA182" s="16"/>
      <c r="AB182" s="16"/>
      <c r="AC182" s="16"/>
      <c r="AD182" s="16"/>
      <c r="AE182" s="16"/>
      <c r="AF182" s="16" t="s">
        <v>315</v>
      </c>
      <c r="AG182" s="16"/>
      <c r="AH182" s="16"/>
      <c r="AI182" s="16"/>
      <c r="AJ182" s="16"/>
      <c r="AK182" s="16" t="s">
        <v>179</v>
      </c>
      <c r="AL182" s="16"/>
      <c r="AM182" s="16"/>
      <c r="AO182" s="16"/>
      <c r="AP182" s="16"/>
      <c r="AQ182" s="16" t="s">
        <v>180</v>
      </c>
      <c r="AR182" s="16"/>
      <c r="AS182" s="16"/>
      <c r="AT182" s="16"/>
    </row>
    <row r="183" spans="3:46" ht="18" customHeight="1" x14ac:dyDescent="0.15">
      <c r="C183" s="82"/>
      <c r="H183" s="71"/>
      <c r="I183" s="15"/>
      <c r="J183" s="136" t="str">
        <f>IF(AND(H184="",L184&lt;&gt;""),"具体名をご記入下さい↓","")</f>
        <v/>
      </c>
      <c r="K183" s="8"/>
      <c r="L183" s="78" t="str">
        <f>IF(AND($H184&lt;&gt;"",$L184=""),"↓回答を選択して下さい","")</f>
        <v/>
      </c>
    </row>
    <row r="184" spans="3:46" s="15" customFormat="1" ht="26.25" customHeight="1" x14ac:dyDescent="0.15">
      <c r="D184" s="29" t="s">
        <v>210</v>
      </c>
      <c r="E184" s="41"/>
      <c r="F184" s="41"/>
      <c r="G184" s="41"/>
      <c r="H184" s="196"/>
      <c r="I184" s="197"/>
      <c r="J184" s="198"/>
      <c r="K184" s="41" t="s">
        <v>81</v>
      </c>
      <c r="L184" s="193"/>
      <c r="M184" s="194"/>
      <c r="O184" s="16" t="s">
        <v>177</v>
      </c>
      <c r="P184" s="16"/>
      <c r="Q184" s="16"/>
      <c r="R184" s="16"/>
      <c r="S184" s="16"/>
      <c r="T184" s="16" t="s">
        <v>178</v>
      </c>
      <c r="U184" s="16"/>
      <c r="V184" s="16"/>
      <c r="W184" s="16"/>
      <c r="X184" s="16"/>
      <c r="Y184" s="16"/>
      <c r="Z184" s="16" t="s">
        <v>314</v>
      </c>
      <c r="AA184" s="16"/>
      <c r="AB184" s="16"/>
      <c r="AC184" s="16"/>
      <c r="AD184" s="16"/>
      <c r="AE184" s="16"/>
      <c r="AF184" s="16" t="s">
        <v>315</v>
      </c>
      <c r="AG184" s="16"/>
      <c r="AH184" s="16"/>
      <c r="AI184" s="16"/>
      <c r="AJ184" s="16"/>
      <c r="AK184" s="16" t="s">
        <v>179</v>
      </c>
      <c r="AL184" s="16"/>
      <c r="AM184" s="16"/>
      <c r="AO184" s="16"/>
      <c r="AP184" s="16"/>
      <c r="AQ184" s="16" t="s">
        <v>180</v>
      </c>
      <c r="AR184" s="16"/>
      <c r="AS184" s="16"/>
      <c r="AT184" s="16"/>
    </row>
    <row r="185" spans="3:46" ht="6" customHeight="1" x14ac:dyDescent="0.15">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row>
    <row r="186" spans="3:46" s="15" customFormat="1" ht="20.100000000000001" customHeight="1" x14ac:dyDescent="0.15">
      <c r="D186" s="29" t="s">
        <v>182</v>
      </c>
    </row>
    <row r="187" spans="3:46" s="15" customFormat="1" ht="15" customHeight="1" x14ac:dyDescent="0.15"/>
    <row r="188" spans="3:46" ht="13.5" customHeight="1" x14ac:dyDescent="0.15">
      <c r="D188" s="195" t="s">
        <v>479</v>
      </c>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c r="AG188" s="195"/>
      <c r="AH188" s="195"/>
      <c r="AI188" s="195"/>
      <c r="AJ188" s="195"/>
      <c r="AK188" s="195"/>
      <c r="AL188" s="195"/>
      <c r="AM188" s="195"/>
      <c r="AN188" s="195"/>
      <c r="AO188" s="195"/>
      <c r="AP188" s="195"/>
      <c r="AQ188" s="195"/>
      <c r="AR188" s="195"/>
      <c r="AS188" s="195"/>
    </row>
    <row r="189" spans="3:46" ht="13.5" customHeight="1" x14ac:dyDescent="0.15">
      <c r="D189" s="200" t="s">
        <v>227</v>
      </c>
      <c r="E189" s="200"/>
      <c r="F189" s="200"/>
      <c r="G189" s="200"/>
      <c r="H189" s="200"/>
      <c r="I189" s="200"/>
      <c r="J189" s="200"/>
      <c r="K189" s="200"/>
      <c r="L189" s="200"/>
      <c r="M189" s="200"/>
      <c r="N189" s="200"/>
      <c r="O189" s="200"/>
      <c r="P189" s="200"/>
      <c r="Q189" s="200"/>
      <c r="R189" s="200"/>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row>
    <row r="190" spans="3:46" ht="13.5" customHeight="1" x14ac:dyDescent="0.15">
      <c r="D190" s="255"/>
      <c r="E190" s="255"/>
      <c r="F190" s="255"/>
      <c r="G190" s="255"/>
      <c r="H190" s="255"/>
      <c r="I190" s="255"/>
      <c r="J190" s="255"/>
      <c r="K190" s="255"/>
      <c r="L190" s="255"/>
      <c r="M190" s="255"/>
      <c r="N190" s="255"/>
      <c r="O190" s="255"/>
      <c r="P190" s="255"/>
      <c r="Q190" s="255"/>
      <c r="R190" s="255"/>
      <c r="S190" s="255"/>
      <c r="T190" s="255"/>
      <c r="U190" s="255"/>
      <c r="V190" s="255"/>
      <c r="W190" s="255"/>
      <c r="X190" s="255"/>
      <c r="Y190" s="255"/>
      <c r="Z190" s="255"/>
      <c r="AA190" s="255"/>
      <c r="AB190" s="255"/>
      <c r="AC190" s="255"/>
      <c r="AD190" s="255"/>
      <c r="AE190" s="255"/>
      <c r="AF190" s="255"/>
      <c r="AG190" s="255"/>
      <c r="AH190" s="255"/>
      <c r="AI190" s="255"/>
      <c r="AJ190" s="255"/>
      <c r="AK190" s="255"/>
      <c r="AL190" s="255"/>
      <c r="AM190" s="255"/>
      <c r="AN190" s="255"/>
      <c r="AO190" s="255"/>
      <c r="AP190" s="255"/>
      <c r="AQ190" s="255"/>
      <c r="AR190" s="255"/>
      <c r="AS190" s="255"/>
    </row>
    <row r="191" spans="3:46" s="15" customFormat="1" ht="13.5" customHeight="1" x14ac:dyDescent="0.15">
      <c r="C191" s="31" t="s">
        <v>91</v>
      </c>
      <c r="D191" s="190"/>
      <c r="E191" s="190"/>
      <c r="F191" s="190"/>
      <c r="G191" s="190"/>
      <c r="H191" s="190"/>
      <c r="I191" s="190"/>
      <c r="J191" s="190"/>
      <c r="K191" s="190"/>
      <c r="L191" s="190"/>
      <c r="M191" s="190"/>
      <c r="N191" s="190"/>
      <c r="O191" s="190"/>
      <c r="P191" s="190"/>
      <c r="Q191" s="190"/>
      <c r="R191" s="190"/>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32"/>
    </row>
    <row r="192" spans="3:46" s="15" customFormat="1" ht="13.5" customHeight="1" x14ac:dyDescent="0.15">
      <c r="C192" s="32"/>
      <c r="D192" s="190"/>
      <c r="E192" s="190"/>
      <c r="F192" s="190"/>
      <c r="G192" s="190"/>
      <c r="H192" s="190"/>
      <c r="I192" s="190"/>
      <c r="J192" s="190"/>
      <c r="K192" s="190"/>
      <c r="L192" s="190"/>
      <c r="M192" s="190"/>
      <c r="N192" s="190"/>
      <c r="O192" s="190"/>
      <c r="P192" s="190"/>
      <c r="Q192" s="190"/>
      <c r="R192" s="190"/>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32"/>
    </row>
    <row r="193" spans="2:55" s="15" customFormat="1" ht="13.5" customHeight="1" x14ac:dyDescent="0.15">
      <c r="C193" s="32"/>
      <c r="D193" s="190"/>
      <c r="E193" s="190"/>
      <c r="F193" s="190"/>
      <c r="G193" s="190"/>
      <c r="H193" s="190"/>
      <c r="I193" s="190"/>
      <c r="J193" s="190"/>
      <c r="K193" s="190"/>
      <c r="L193" s="190"/>
      <c r="M193" s="190"/>
      <c r="N193" s="190"/>
      <c r="O193" s="190"/>
      <c r="P193" s="190"/>
      <c r="Q193" s="190"/>
      <c r="R193" s="190"/>
      <c r="S193" s="190"/>
      <c r="T193" s="190"/>
      <c r="U193" s="190"/>
      <c r="V193" s="190"/>
      <c r="W193" s="190"/>
      <c r="X193" s="190"/>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0"/>
      <c r="AT193" s="32"/>
    </row>
    <row r="194" spans="2:55" s="15" customFormat="1" ht="13.5" customHeight="1" x14ac:dyDescent="0.15">
      <c r="C194" s="32"/>
      <c r="D194" s="190"/>
      <c r="E194" s="190"/>
      <c r="F194" s="190"/>
      <c r="G194" s="190"/>
      <c r="H194" s="190"/>
      <c r="I194" s="190"/>
      <c r="J194" s="190"/>
      <c r="K194" s="190"/>
      <c r="L194" s="190"/>
      <c r="M194" s="190"/>
      <c r="N194" s="190"/>
      <c r="O194" s="190"/>
      <c r="P194" s="190"/>
      <c r="Q194" s="190"/>
      <c r="R194" s="190"/>
      <c r="S194" s="190"/>
      <c r="T194" s="190"/>
      <c r="U194" s="190"/>
      <c r="V194" s="190"/>
      <c r="W194" s="190"/>
      <c r="X194" s="190"/>
      <c r="Y194" s="190"/>
      <c r="Z194" s="190"/>
      <c r="AA194" s="190"/>
      <c r="AB194" s="190"/>
      <c r="AC194" s="190"/>
      <c r="AD194" s="190"/>
      <c r="AE194" s="190"/>
      <c r="AF194" s="190"/>
      <c r="AG194" s="190"/>
      <c r="AH194" s="190"/>
      <c r="AI194" s="190"/>
      <c r="AJ194" s="190"/>
      <c r="AK194" s="190"/>
      <c r="AL194" s="190"/>
      <c r="AM194" s="190"/>
      <c r="AN194" s="190"/>
      <c r="AO194" s="190"/>
      <c r="AP194" s="190"/>
      <c r="AQ194" s="190"/>
      <c r="AR194" s="190"/>
      <c r="AS194" s="190"/>
      <c r="AT194" s="32"/>
    </row>
    <row r="195" spans="2:55" s="15" customFormat="1" ht="13.5" customHeight="1" x14ac:dyDescent="0.15">
      <c r="C195" s="32"/>
      <c r="D195" s="190"/>
      <c r="E195" s="190"/>
      <c r="F195" s="190"/>
      <c r="G195" s="190"/>
      <c r="H195" s="190"/>
      <c r="I195" s="190"/>
      <c r="J195" s="190"/>
      <c r="K195" s="190"/>
      <c r="L195" s="190"/>
      <c r="M195" s="190"/>
      <c r="N195" s="190"/>
      <c r="O195" s="190"/>
      <c r="P195" s="190"/>
      <c r="Q195" s="190"/>
      <c r="R195" s="190"/>
      <c r="S195" s="190"/>
      <c r="T195" s="190"/>
      <c r="U195" s="190"/>
      <c r="V195" s="190"/>
      <c r="W195" s="190"/>
      <c r="X195" s="190"/>
      <c r="Y195" s="190"/>
      <c r="Z195" s="190"/>
      <c r="AA195" s="190"/>
      <c r="AB195" s="190"/>
      <c r="AC195" s="190"/>
      <c r="AD195" s="190"/>
      <c r="AE195" s="190"/>
      <c r="AF195" s="190"/>
      <c r="AG195" s="190"/>
      <c r="AH195" s="190"/>
      <c r="AI195" s="190"/>
      <c r="AJ195" s="190"/>
      <c r="AK195" s="190"/>
      <c r="AL195" s="190"/>
      <c r="AM195" s="190"/>
      <c r="AN195" s="190"/>
      <c r="AO195" s="190"/>
      <c r="AP195" s="190"/>
      <c r="AQ195" s="190"/>
      <c r="AR195" s="190"/>
      <c r="AS195" s="190"/>
      <c r="AT195" s="32"/>
    </row>
    <row r="196" spans="2:55" ht="20.100000000000001" customHeight="1" x14ac:dyDescent="0.15">
      <c r="B196" s="21"/>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2:55" ht="24" customHeight="1" x14ac:dyDescent="0.15">
      <c r="B197" s="15"/>
      <c r="C197" s="22" t="s">
        <v>428</v>
      </c>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4"/>
    </row>
    <row r="198" spans="2:55" ht="9" customHeight="1" x14ac:dyDescent="0.15">
      <c r="B198" s="20"/>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row>
    <row r="199" spans="2:55" s="15" customFormat="1" x14ac:dyDescent="0.15">
      <c r="D199" s="15" t="s">
        <v>3</v>
      </c>
    </row>
    <row r="200" spans="2:55" s="15" customFormat="1" x14ac:dyDescent="0.15">
      <c r="L200" s="27" t="s">
        <v>8</v>
      </c>
      <c r="M200" s="27"/>
    </row>
    <row r="201" spans="2:55" s="15" customFormat="1" ht="26.25" customHeight="1" x14ac:dyDescent="0.15">
      <c r="D201" s="15" t="s">
        <v>99</v>
      </c>
      <c r="L201" s="193"/>
      <c r="M201" s="194"/>
      <c r="O201" s="16" t="s">
        <v>301</v>
      </c>
      <c r="P201" s="16"/>
      <c r="Q201" s="16"/>
      <c r="R201" s="16"/>
      <c r="S201" s="16"/>
      <c r="T201" s="16"/>
      <c r="U201" s="16"/>
      <c r="V201" s="16"/>
      <c r="W201" s="16"/>
      <c r="X201" s="16" t="s">
        <v>348</v>
      </c>
      <c r="Y201" s="16"/>
      <c r="Z201" s="16"/>
      <c r="AA201" s="16"/>
      <c r="AB201" s="16"/>
      <c r="AC201" s="16"/>
      <c r="AD201" s="16"/>
      <c r="AE201" s="16"/>
      <c r="AF201" s="16"/>
      <c r="AG201" s="16"/>
      <c r="AH201" s="16" t="s">
        <v>68</v>
      </c>
      <c r="AI201" s="16"/>
      <c r="AJ201" s="16"/>
      <c r="AK201" s="16"/>
      <c r="AL201" s="16"/>
      <c r="AM201" s="16"/>
      <c r="AN201" s="16"/>
      <c r="AO201" s="16" t="s">
        <v>45</v>
      </c>
      <c r="AP201" s="16"/>
      <c r="AQ201" s="16"/>
      <c r="AR201" s="16"/>
      <c r="AS201" s="16"/>
      <c r="AT201" s="16"/>
      <c r="AU201" s="16"/>
      <c r="AV201" s="16"/>
      <c r="AW201" s="16"/>
      <c r="AX201" s="16"/>
      <c r="AY201" s="16"/>
      <c r="AZ201" s="16"/>
      <c r="BA201" s="16"/>
    </row>
    <row r="202" spans="2:55" s="15" customFormat="1" ht="10.5" customHeight="1" x14ac:dyDescent="0.15">
      <c r="AS202" s="16"/>
    </row>
    <row r="203" spans="2:55" s="15" customFormat="1" ht="26.25" customHeight="1" x14ac:dyDescent="0.15">
      <c r="D203" s="15" t="s">
        <v>100</v>
      </c>
      <c r="L203" s="193"/>
      <c r="M203" s="194"/>
      <c r="O203" s="16" t="s">
        <v>301</v>
      </c>
      <c r="P203" s="16"/>
      <c r="Q203" s="16"/>
      <c r="R203" s="16"/>
      <c r="S203" s="16"/>
      <c r="T203" s="16"/>
      <c r="U203" s="16"/>
      <c r="V203" s="16"/>
      <c r="W203" s="16"/>
      <c r="X203" s="16" t="s">
        <v>348</v>
      </c>
      <c r="Y203" s="16"/>
      <c r="Z203" s="16"/>
      <c r="AA203" s="16"/>
      <c r="AB203" s="16"/>
      <c r="AC203" s="16"/>
      <c r="AD203" s="16"/>
      <c r="AE203" s="16"/>
      <c r="AF203" s="16"/>
      <c r="AG203" s="16"/>
      <c r="AH203" s="16" t="s">
        <v>68</v>
      </c>
      <c r="AI203" s="16"/>
      <c r="AJ203" s="16"/>
      <c r="AK203" s="16"/>
      <c r="AL203" s="16"/>
      <c r="AM203" s="16"/>
      <c r="AN203" s="16"/>
      <c r="AO203" s="16" t="s">
        <v>45</v>
      </c>
      <c r="AP203" s="16"/>
      <c r="AQ203" s="16"/>
      <c r="AR203" s="16"/>
      <c r="AS203" s="16"/>
      <c r="AT203" s="16"/>
      <c r="AU203" s="16"/>
      <c r="AV203" s="16"/>
      <c r="AW203" s="16"/>
      <c r="AX203" s="16"/>
      <c r="AY203" s="16"/>
      <c r="AZ203" s="16"/>
      <c r="BA203" s="16"/>
      <c r="BB203" s="16"/>
      <c r="BC203" s="16"/>
    </row>
    <row r="204" spans="2:55" ht="8.1" customHeight="1" x14ac:dyDescent="0.15">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row>
    <row r="205" spans="2:55" s="15" customFormat="1" ht="8.1" customHeight="1" x14ac:dyDescent="0.15"/>
    <row r="206" spans="2:55" s="15" customFormat="1" ht="26.25" customHeight="1" x14ac:dyDescent="0.15">
      <c r="D206" s="15" t="s">
        <v>7</v>
      </c>
      <c r="L206" s="193"/>
      <c r="M206" s="194"/>
      <c r="O206" s="16" t="s">
        <v>301</v>
      </c>
      <c r="P206" s="16"/>
      <c r="Q206" s="16"/>
      <c r="R206" s="16"/>
      <c r="S206" s="16"/>
      <c r="T206" s="16"/>
      <c r="U206" s="16"/>
      <c r="V206" s="16"/>
      <c r="W206" s="16"/>
      <c r="X206" s="16" t="s">
        <v>348</v>
      </c>
      <c r="Y206" s="16"/>
      <c r="Z206" s="16"/>
      <c r="AA206" s="16"/>
      <c r="AB206" s="16"/>
      <c r="AC206" s="16"/>
      <c r="AD206" s="16"/>
      <c r="AE206" s="16"/>
      <c r="AF206" s="16"/>
      <c r="AG206" s="16"/>
      <c r="AH206" s="16" t="s">
        <v>68</v>
      </c>
      <c r="AI206" s="16"/>
      <c r="AJ206" s="16"/>
      <c r="AK206" s="16"/>
      <c r="AL206" s="16"/>
      <c r="AM206" s="16"/>
      <c r="AN206" s="16"/>
      <c r="AO206" s="16" t="s">
        <v>45</v>
      </c>
      <c r="AP206" s="16"/>
      <c r="AQ206" s="16"/>
      <c r="AR206" s="16"/>
      <c r="AS206" s="16"/>
      <c r="AT206" s="16"/>
      <c r="AU206" s="16"/>
      <c r="AV206" s="16"/>
      <c r="AW206" s="16"/>
      <c r="AX206" s="16"/>
      <c r="AY206" s="16"/>
      <c r="AZ206" s="16"/>
      <c r="BA206" s="16"/>
      <c r="BB206" s="16"/>
      <c r="BC206" s="16"/>
    </row>
    <row r="207" spans="2:55" ht="8.1" customHeight="1" x14ac:dyDescent="0.15">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row>
    <row r="208" spans="2:55" s="15" customFormat="1" ht="8.1" customHeight="1" x14ac:dyDescent="0.15"/>
    <row r="209" spans="2:46" s="15" customFormat="1" ht="26.25" customHeight="1" x14ac:dyDescent="0.15">
      <c r="D209" s="28" t="s">
        <v>92</v>
      </c>
      <c r="E209" s="28"/>
      <c r="F209" s="29"/>
      <c r="G209" s="29"/>
      <c r="H209" s="29"/>
      <c r="I209" s="29"/>
      <c r="J209" s="29"/>
      <c r="L209" s="193"/>
      <c r="M209" s="194"/>
      <c r="O209" s="16" t="s">
        <v>301</v>
      </c>
      <c r="P209" s="16"/>
      <c r="Q209" s="16"/>
      <c r="R209" s="16"/>
      <c r="S209" s="16"/>
      <c r="T209" s="16"/>
      <c r="U209" s="16"/>
      <c r="V209" s="16"/>
      <c r="W209" s="16"/>
      <c r="X209" s="16" t="s">
        <v>348</v>
      </c>
      <c r="Y209" s="16"/>
      <c r="Z209" s="16"/>
      <c r="AA209" s="16"/>
      <c r="AB209" s="16"/>
      <c r="AC209" s="16"/>
      <c r="AD209" s="16"/>
      <c r="AE209" s="16"/>
      <c r="AF209" s="16"/>
      <c r="AG209" s="16"/>
      <c r="AH209" s="16" t="s">
        <v>68</v>
      </c>
      <c r="AI209" s="16"/>
      <c r="AJ209" s="16"/>
      <c r="AK209" s="16"/>
      <c r="AL209" s="16"/>
      <c r="AM209" s="16"/>
      <c r="AN209" s="16"/>
      <c r="AO209" s="16" t="s">
        <v>45</v>
      </c>
      <c r="AP209" s="16"/>
      <c r="AQ209" s="16"/>
      <c r="AR209" s="16"/>
      <c r="AS209" s="16"/>
      <c r="AT209" s="16"/>
    </row>
    <row r="210" spans="2:46" ht="8.1" customHeight="1" x14ac:dyDescent="0.15">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row>
    <row r="211" spans="2:46" s="15" customFormat="1" ht="6" customHeight="1" x14ac:dyDescent="0.15"/>
    <row r="212" spans="2:46" s="15" customFormat="1" ht="20.25" customHeight="1" x14ac:dyDescent="0.15">
      <c r="D212" s="29" t="s">
        <v>186</v>
      </c>
      <c r="E212" s="29"/>
      <c r="F212" s="29"/>
      <c r="G212" s="29"/>
      <c r="H212" s="29"/>
      <c r="I212" s="29"/>
      <c r="J212" s="29"/>
      <c r="L212" s="30"/>
      <c r="M212" s="30"/>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c r="AP212" s="16"/>
      <c r="AQ212" s="16"/>
      <c r="AS212" s="16"/>
      <c r="AT212" s="16"/>
    </row>
    <row r="213" spans="2:46" s="15" customFormat="1" ht="15" customHeight="1" x14ac:dyDescent="0.15"/>
    <row r="214" spans="2:46" s="70" customFormat="1" ht="13.5" customHeight="1" x14ac:dyDescent="0.15">
      <c r="D214" s="195" t="s">
        <v>478</v>
      </c>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95"/>
      <c r="AM214" s="195"/>
      <c r="AN214" s="195"/>
      <c r="AO214" s="195"/>
      <c r="AP214" s="195"/>
      <c r="AQ214" s="195"/>
      <c r="AR214" s="195"/>
      <c r="AS214" s="195"/>
    </row>
    <row r="215" spans="2:46" s="70" customFormat="1" ht="13.5" customHeight="1" x14ac:dyDescent="0.15">
      <c r="D215" s="200" t="s">
        <v>320</v>
      </c>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0"/>
      <c r="AK215" s="200"/>
      <c r="AL215" s="200"/>
      <c r="AM215" s="200"/>
      <c r="AN215" s="200"/>
      <c r="AO215" s="200"/>
      <c r="AP215" s="200"/>
      <c r="AQ215" s="200"/>
      <c r="AR215" s="200"/>
      <c r="AS215" s="200"/>
    </row>
    <row r="216" spans="2:46" s="15" customFormat="1" ht="13.5" customHeight="1" x14ac:dyDescent="0.15">
      <c r="C216" s="31" t="s">
        <v>91</v>
      </c>
      <c r="D216" s="190"/>
      <c r="E216" s="190"/>
      <c r="F216" s="190"/>
      <c r="G216" s="190"/>
      <c r="H216" s="190"/>
      <c r="I216" s="190"/>
      <c r="J216" s="190"/>
      <c r="K216" s="190"/>
      <c r="L216" s="190"/>
      <c r="M216" s="190"/>
      <c r="N216" s="190"/>
      <c r="O216" s="190"/>
      <c r="P216" s="190"/>
      <c r="Q216" s="190"/>
      <c r="R216" s="190"/>
      <c r="S216" s="190"/>
      <c r="T216" s="190"/>
      <c r="U216" s="190"/>
      <c r="V216" s="190"/>
      <c r="W216" s="190"/>
      <c r="X216" s="190"/>
      <c r="Y216" s="190"/>
      <c r="Z216" s="190"/>
      <c r="AA216" s="190"/>
      <c r="AB216" s="190"/>
      <c r="AC216" s="190"/>
      <c r="AD216" s="190"/>
      <c r="AE216" s="190"/>
      <c r="AF216" s="190"/>
      <c r="AG216" s="190"/>
      <c r="AH216" s="190"/>
      <c r="AI216" s="190"/>
      <c r="AJ216" s="190"/>
      <c r="AK216" s="190"/>
      <c r="AL216" s="190"/>
      <c r="AM216" s="190"/>
      <c r="AN216" s="190"/>
      <c r="AO216" s="190"/>
      <c r="AP216" s="190"/>
      <c r="AQ216" s="190"/>
      <c r="AR216" s="190"/>
      <c r="AS216" s="190"/>
      <c r="AT216" s="32"/>
    </row>
    <row r="217" spans="2:46" s="15" customFormat="1" ht="13.5" customHeight="1" x14ac:dyDescent="0.15">
      <c r="C217" s="32"/>
      <c r="D217" s="190"/>
      <c r="E217" s="190"/>
      <c r="F217" s="190"/>
      <c r="G217" s="190"/>
      <c r="H217" s="190"/>
      <c r="I217" s="190"/>
      <c r="J217" s="190"/>
      <c r="K217" s="190"/>
      <c r="L217" s="190"/>
      <c r="M217" s="190"/>
      <c r="N217" s="190"/>
      <c r="O217" s="190"/>
      <c r="P217" s="190"/>
      <c r="Q217" s="190"/>
      <c r="R217" s="190"/>
      <c r="S217" s="190"/>
      <c r="T217" s="190"/>
      <c r="U217" s="190"/>
      <c r="V217" s="190"/>
      <c r="W217" s="190"/>
      <c r="X217" s="190"/>
      <c r="Y217" s="190"/>
      <c r="Z217" s="190"/>
      <c r="AA217" s="190"/>
      <c r="AB217" s="190"/>
      <c r="AC217" s="190"/>
      <c r="AD217" s="190"/>
      <c r="AE217" s="190"/>
      <c r="AF217" s="190"/>
      <c r="AG217" s="190"/>
      <c r="AH217" s="190"/>
      <c r="AI217" s="190"/>
      <c r="AJ217" s="190"/>
      <c r="AK217" s="190"/>
      <c r="AL217" s="190"/>
      <c r="AM217" s="190"/>
      <c r="AN217" s="190"/>
      <c r="AO217" s="190"/>
      <c r="AP217" s="190"/>
      <c r="AQ217" s="190"/>
      <c r="AR217" s="190"/>
      <c r="AS217" s="190"/>
      <c r="AT217" s="32"/>
    </row>
    <row r="218" spans="2:46" s="15" customFormat="1" ht="13.5" customHeight="1" x14ac:dyDescent="0.15">
      <c r="C218" s="32"/>
      <c r="D218" s="190"/>
      <c r="E218" s="190"/>
      <c r="F218" s="190"/>
      <c r="G218" s="190"/>
      <c r="H218" s="190"/>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32"/>
    </row>
    <row r="219" spans="2:46" s="15" customFormat="1" ht="13.5" customHeight="1" x14ac:dyDescent="0.15">
      <c r="C219" s="32"/>
      <c r="D219" s="190"/>
      <c r="E219" s="190"/>
      <c r="F219" s="190"/>
      <c r="G219" s="190"/>
      <c r="H219" s="190"/>
      <c r="I219" s="190"/>
      <c r="J219" s="190"/>
      <c r="K219" s="190"/>
      <c r="L219" s="190"/>
      <c r="M219" s="190"/>
      <c r="N219" s="190"/>
      <c r="O219" s="190"/>
      <c r="P219" s="190"/>
      <c r="Q219" s="190"/>
      <c r="R219" s="190"/>
      <c r="S219" s="190"/>
      <c r="T219" s="190"/>
      <c r="U219" s="190"/>
      <c r="V219" s="190"/>
      <c r="W219" s="190"/>
      <c r="X219" s="190"/>
      <c r="Y219" s="190"/>
      <c r="Z219" s="190"/>
      <c r="AA219" s="190"/>
      <c r="AB219" s="190"/>
      <c r="AC219" s="190"/>
      <c r="AD219" s="190"/>
      <c r="AE219" s="190"/>
      <c r="AF219" s="190"/>
      <c r="AG219" s="190"/>
      <c r="AH219" s="190"/>
      <c r="AI219" s="190"/>
      <c r="AJ219" s="190"/>
      <c r="AK219" s="190"/>
      <c r="AL219" s="190"/>
      <c r="AM219" s="190"/>
      <c r="AN219" s="190"/>
      <c r="AO219" s="190"/>
      <c r="AP219" s="190"/>
      <c r="AQ219" s="190"/>
      <c r="AR219" s="190"/>
      <c r="AS219" s="190"/>
      <c r="AT219" s="32"/>
    </row>
    <row r="220" spans="2:46" s="15" customFormat="1" ht="13.5" customHeight="1" x14ac:dyDescent="0.15">
      <c r="C220" s="32"/>
      <c r="D220" s="190"/>
      <c r="E220" s="190"/>
      <c r="F220" s="190"/>
      <c r="G220" s="190"/>
      <c r="H220" s="190"/>
      <c r="I220" s="190"/>
      <c r="J220" s="190"/>
      <c r="K220" s="190"/>
      <c r="L220" s="190"/>
      <c r="M220" s="190"/>
      <c r="N220" s="190"/>
      <c r="O220" s="190"/>
      <c r="P220" s="190"/>
      <c r="Q220" s="190"/>
      <c r="R220" s="190"/>
      <c r="S220" s="190"/>
      <c r="T220" s="190"/>
      <c r="U220" s="190"/>
      <c r="V220" s="190"/>
      <c r="W220" s="190"/>
      <c r="X220" s="190"/>
      <c r="Y220" s="190"/>
      <c r="Z220" s="190"/>
      <c r="AA220" s="190"/>
      <c r="AB220" s="190"/>
      <c r="AC220" s="190"/>
      <c r="AD220" s="190"/>
      <c r="AE220" s="190"/>
      <c r="AF220" s="190"/>
      <c r="AG220" s="190"/>
      <c r="AH220" s="190"/>
      <c r="AI220" s="190"/>
      <c r="AJ220" s="190"/>
      <c r="AK220" s="190"/>
      <c r="AL220" s="190"/>
      <c r="AM220" s="190"/>
      <c r="AN220" s="190"/>
      <c r="AO220" s="190"/>
      <c r="AP220" s="190"/>
      <c r="AQ220" s="190"/>
      <c r="AR220" s="190"/>
      <c r="AS220" s="190"/>
      <c r="AT220" s="32"/>
    </row>
    <row r="221" spans="2:46" ht="20.100000000000001" customHeight="1" x14ac:dyDescent="0.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row>
    <row r="222" spans="2:46" ht="24" customHeight="1" x14ac:dyDescent="0.15">
      <c r="B222" s="15"/>
      <c r="C222" s="22" t="s">
        <v>429</v>
      </c>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4"/>
    </row>
    <row r="223" spans="2:46" ht="9" customHeight="1" x14ac:dyDescent="0.15">
      <c r="B223" s="20"/>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row>
    <row r="224" spans="2:46" s="15" customFormat="1" x14ac:dyDescent="0.15">
      <c r="D224" s="15" t="s">
        <v>3</v>
      </c>
    </row>
    <row r="225" spans="4:55" s="15" customFormat="1" x14ac:dyDescent="0.15">
      <c r="L225" s="27" t="s">
        <v>8</v>
      </c>
      <c r="M225" s="27"/>
    </row>
    <row r="226" spans="4:55" s="15" customFormat="1" ht="26.25" customHeight="1" x14ac:dyDescent="0.15">
      <c r="D226" s="15" t="s">
        <v>99</v>
      </c>
      <c r="L226" s="193"/>
      <c r="M226" s="194"/>
      <c r="O226" s="16" t="s">
        <v>301</v>
      </c>
      <c r="P226" s="16"/>
      <c r="Q226" s="16"/>
      <c r="R226" s="16"/>
      <c r="S226" s="16"/>
      <c r="T226" s="16"/>
      <c r="U226" s="16"/>
      <c r="V226" s="16"/>
      <c r="W226" s="16"/>
      <c r="X226" s="16" t="s">
        <v>348</v>
      </c>
      <c r="Y226" s="16"/>
      <c r="Z226" s="16"/>
      <c r="AA226" s="16"/>
      <c r="AB226" s="16"/>
      <c r="AC226" s="16"/>
      <c r="AD226" s="16"/>
      <c r="AE226" s="16"/>
      <c r="AF226" s="16"/>
      <c r="AG226" s="16"/>
      <c r="AH226" s="16" t="s">
        <v>68</v>
      </c>
      <c r="AI226" s="16"/>
      <c r="AJ226" s="16"/>
      <c r="AK226" s="16"/>
      <c r="AL226" s="16"/>
      <c r="AM226" s="16"/>
      <c r="AN226" s="16"/>
      <c r="AO226" s="16" t="s">
        <v>45</v>
      </c>
      <c r="AP226" s="16"/>
      <c r="AQ226" s="16"/>
      <c r="AR226" s="16"/>
      <c r="AS226" s="16"/>
      <c r="AT226" s="16"/>
      <c r="AU226" s="16"/>
      <c r="AV226" s="16"/>
      <c r="AW226" s="16"/>
      <c r="AX226" s="16"/>
      <c r="AY226" s="16"/>
      <c r="AZ226" s="16"/>
      <c r="BA226" s="16"/>
    </row>
    <row r="227" spans="4:55" s="15" customFormat="1" ht="10.5" customHeight="1" x14ac:dyDescent="0.15">
      <c r="AS227" s="16"/>
    </row>
    <row r="228" spans="4:55" s="15" customFormat="1" ht="26.25" customHeight="1" x14ac:dyDescent="0.15">
      <c r="D228" s="15" t="s">
        <v>100</v>
      </c>
      <c r="L228" s="193"/>
      <c r="M228" s="194"/>
      <c r="O228" s="16" t="s">
        <v>301</v>
      </c>
      <c r="P228" s="16"/>
      <c r="Q228" s="16"/>
      <c r="R228" s="16"/>
      <c r="S228" s="16"/>
      <c r="T228" s="16"/>
      <c r="U228" s="16"/>
      <c r="V228" s="16"/>
      <c r="W228" s="16"/>
      <c r="X228" s="16" t="s">
        <v>348</v>
      </c>
      <c r="Y228" s="16"/>
      <c r="Z228" s="16"/>
      <c r="AA228" s="16"/>
      <c r="AB228" s="16"/>
      <c r="AC228" s="16"/>
      <c r="AD228" s="16"/>
      <c r="AE228" s="16"/>
      <c r="AF228" s="16"/>
      <c r="AG228" s="16"/>
      <c r="AH228" s="16" t="s">
        <v>68</v>
      </c>
      <c r="AI228" s="16"/>
      <c r="AJ228" s="16"/>
      <c r="AK228" s="16"/>
      <c r="AL228" s="16"/>
      <c r="AM228" s="16"/>
      <c r="AN228" s="16"/>
      <c r="AO228" s="16" t="s">
        <v>45</v>
      </c>
      <c r="AP228" s="16"/>
      <c r="AQ228" s="16"/>
      <c r="AR228" s="16"/>
      <c r="AS228" s="16"/>
      <c r="AT228" s="16"/>
      <c r="AU228" s="16"/>
      <c r="AV228" s="16"/>
      <c r="AW228" s="16"/>
      <c r="AX228" s="16"/>
      <c r="AY228" s="16"/>
      <c r="AZ228" s="16"/>
      <c r="BA228" s="16"/>
      <c r="BB228" s="16"/>
      <c r="BC228" s="16"/>
    </row>
    <row r="229" spans="4:55" ht="8.1" customHeight="1" x14ac:dyDescent="0.15">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c r="AK229" s="17"/>
      <c r="AL229" s="17"/>
      <c r="AM229" s="17"/>
      <c r="AN229" s="17"/>
      <c r="AO229" s="17"/>
      <c r="AP229" s="17"/>
      <c r="AQ229" s="17"/>
      <c r="AR229" s="17"/>
      <c r="AS229" s="17"/>
    </row>
    <row r="230" spans="4:55" s="15" customFormat="1" ht="8.1" customHeight="1" x14ac:dyDescent="0.15"/>
    <row r="231" spans="4:55" s="15" customFormat="1" ht="26.25" customHeight="1" x14ac:dyDescent="0.15">
      <c r="D231" s="15" t="s">
        <v>7</v>
      </c>
      <c r="L231" s="193"/>
      <c r="M231" s="194"/>
      <c r="O231" s="16" t="s">
        <v>301</v>
      </c>
      <c r="P231" s="16"/>
      <c r="Q231" s="16"/>
      <c r="R231" s="16"/>
      <c r="S231" s="16"/>
      <c r="T231" s="16"/>
      <c r="U231" s="16"/>
      <c r="V231" s="16"/>
      <c r="W231" s="16"/>
      <c r="X231" s="16" t="s">
        <v>348</v>
      </c>
      <c r="Y231" s="16"/>
      <c r="Z231" s="16"/>
      <c r="AA231" s="16"/>
      <c r="AB231" s="16"/>
      <c r="AC231" s="16"/>
      <c r="AD231" s="16"/>
      <c r="AE231" s="16"/>
      <c r="AF231" s="16"/>
      <c r="AG231" s="16"/>
      <c r="AH231" s="16" t="s">
        <v>68</v>
      </c>
      <c r="AI231" s="16"/>
      <c r="AJ231" s="16"/>
      <c r="AK231" s="16"/>
      <c r="AL231" s="16"/>
      <c r="AM231" s="16"/>
      <c r="AN231" s="16"/>
      <c r="AO231" s="16" t="s">
        <v>45</v>
      </c>
      <c r="AP231" s="16"/>
      <c r="AQ231" s="16"/>
      <c r="AR231" s="16"/>
      <c r="AS231" s="16"/>
      <c r="AT231" s="16"/>
      <c r="AU231" s="16"/>
      <c r="AV231" s="16"/>
      <c r="AW231" s="16"/>
      <c r="AX231" s="16"/>
      <c r="AY231" s="16"/>
      <c r="AZ231" s="16"/>
      <c r="BA231" s="16"/>
      <c r="BB231" s="16"/>
      <c r="BC231" s="16"/>
    </row>
    <row r="232" spans="4:55" ht="8.1" customHeight="1" x14ac:dyDescent="0.15">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c r="AK232" s="17"/>
      <c r="AL232" s="17"/>
      <c r="AM232" s="17"/>
      <c r="AN232" s="17"/>
      <c r="AO232" s="17"/>
      <c r="AP232" s="17"/>
      <c r="AQ232" s="17"/>
      <c r="AR232" s="17"/>
      <c r="AS232" s="17"/>
    </row>
    <row r="233" spans="4:55" s="15" customFormat="1" ht="8.1" customHeight="1" x14ac:dyDescent="0.15"/>
    <row r="234" spans="4:55" s="15" customFormat="1" ht="26.25" customHeight="1" x14ac:dyDescent="0.15">
      <c r="D234" s="28" t="s">
        <v>92</v>
      </c>
      <c r="E234" s="28"/>
      <c r="F234" s="29"/>
      <c r="G234" s="29"/>
      <c r="H234" s="29"/>
      <c r="I234" s="29"/>
      <c r="J234" s="29"/>
      <c r="L234" s="193"/>
      <c r="M234" s="194"/>
      <c r="O234" s="16" t="s">
        <v>301</v>
      </c>
      <c r="P234" s="16"/>
      <c r="Q234" s="16"/>
      <c r="R234" s="16"/>
      <c r="S234" s="16"/>
      <c r="T234" s="16"/>
      <c r="U234" s="16"/>
      <c r="V234" s="16"/>
      <c r="W234" s="16"/>
      <c r="X234" s="16" t="s">
        <v>348</v>
      </c>
      <c r="Y234" s="16"/>
      <c r="Z234" s="16"/>
      <c r="AA234" s="16"/>
      <c r="AB234" s="16"/>
      <c r="AC234" s="16"/>
      <c r="AD234" s="16"/>
      <c r="AE234" s="16"/>
      <c r="AF234" s="16"/>
      <c r="AG234" s="16"/>
      <c r="AH234" s="16" t="s">
        <v>68</v>
      </c>
      <c r="AI234" s="16"/>
      <c r="AJ234" s="16"/>
      <c r="AK234" s="16"/>
      <c r="AL234" s="16"/>
      <c r="AM234" s="16"/>
      <c r="AN234" s="16"/>
      <c r="AO234" s="16" t="s">
        <v>45</v>
      </c>
      <c r="AP234" s="16"/>
      <c r="AQ234" s="16"/>
      <c r="AR234" s="16"/>
      <c r="AS234" s="16"/>
      <c r="AT234" s="16"/>
    </row>
    <row r="235" spans="4:55" ht="8.1" customHeight="1" x14ac:dyDescent="0.15">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c r="AQ235" s="17"/>
      <c r="AR235" s="17"/>
      <c r="AS235" s="17"/>
    </row>
    <row r="236" spans="4:55" s="15" customFormat="1" ht="6" customHeight="1" x14ac:dyDescent="0.15"/>
    <row r="237" spans="4:55" s="15" customFormat="1" ht="20.25" customHeight="1" x14ac:dyDescent="0.15">
      <c r="D237" s="29" t="s">
        <v>186</v>
      </c>
      <c r="E237" s="29"/>
      <c r="F237" s="29"/>
      <c r="G237" s="29"/>
      <c r="H237" s="29"/>
      <c r="I237" s="29"/>
      <c r="J237" s="29"/>
      <c r="L237" s="30"/>
      <c r="M237" s="30"/>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c r="AP237" s="16"/>
      <c r="AQ237" s="16"/>
      <c r="AS237" s="16"/>
      <c r="AT237" s="16"/>
    </row>
    <row r="238" spans="4:55" s="15" customFormat="1" ht="15" customHeight="1" x14ac:dyDescent="0.15">
      <c r="D238" s="29"/>
      <c r="E238" s="29"/>
      <c r="F238" s="29"/>
      <c r="G238" s="29"/>
      <c r="H238" s="29"/>
      <c r="I238" s="29"/>
      <c r="J238" s="29"/>
      <c r="L238" s="30"/>
      <c r="M238" s="30"/>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c r="AP238" s="16"/>
      <c r="AQ238" s="16"/>
      <c r="AS238" s="16"/>
      <c r="AT238" s="16"/>
    </row>
    <row r="239" spans="4:55" s="70" customFormat="1" ht="13.5" customHeight="1" x14ac:dyDescent="0.15">
      <c r="D239" s="195" t="s">
        <v>478</v>
      </c>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195"/>
      <c r="AE239" s="195"/>
      <c r="AF239" s="195"/>
      <c r="AG239" s="195"/>
      <c r="AH239" s="195"/>
      <c r="AI239" s="195"/>
      <c r="AJ239" s="195"/>
      <c r="AK239" s="195"/>
      <c r="AL239" s="195"/>
      <c r="AM239" s="195"/>
      <c r="AN239" s="195"/>
      <c r="AO239" s="195"/>
      <c r="AP239" s="195"/>
      <c r="AQ239" s="195"/>
      <c r="AR239" s="195"/>
      <c r="AS239" s="195"/>
    </row>
    <row r="240" spans="4:55" s="70" customFormat="1" ht="13.5" customHeight="1" x14ac:dyDescent="0.15">
      <c r="D240" s="200" t="s">
        <v>321</v>
      </c>
      <c r="E240" s="200"/>
      <c r="F240" s="200"/>
      <c r="G240" s="200"/>
      <c r="H240" s="200"/>
      <c r="I240" s="200"/>
      <c r="J240" s="200"/>
      <c r="K240" s="200"/>
      <c r="L240" s="200"/>
      <c r="M240" s="200"/>
      <c r="N240" s="200"/>
      <c r="O240" s="200"/>
      <c r="P240" s="200"/>
      <c r="Q240" s="200"/>
      <c r="R240" s="200"/>
      <c r="S240" s="200"/>
      <c r="T240" s="200"/>
      <c r="U240" s="200"/>
      <c r="V240" s="200"/>
      <c r="W240" s="200"/>
      <c r="X240" s="200"/>
      <c r="Y240" s="200"/>
      <c r="Z240" s="200"/>
      <c r="AA240" s="200"/>
      <c r="AB240" s="200"/>
      <c r="AC240" s="200"/>
      <c r="AD240" s="200"/>
      <c r="AE240" s="200"/>
      <c r="AF240" s="200"/>
      <c r="AG240" s="200"/>
      <c r="AH240" s="200"/>
      <c r="AI240" s="200"/>
      <c r="AJ240" s="200"/>
      <c r="AK240" s="200"/>
      <c r="AL240" s="200"/>
      <c r="AM240" s="200"/>
      <c r="AN240" s="200"/>
      <c r="AO240" s="200"/>
      <c r="AP240" s="200"/>
      <c r="AQ240" s="200"/>
      <c r="AR240" s="200"/>
      <c r="AS240" s="200"/>
    </row>
    <row r="241" spans="1:51" s="15" customFormat="1" ht="13.5" customHeight="1" x14ac:dyDescent="0.15">
      <c r="C241" s="31" t="s">
        <v>91</v>
      </c>
      <c r="D241" s="190"/>
      <c r="E241" s="190"/>
      <c r="F241" s="190"/>
      <c r="G241" s="190"/>
      <c r="H241" s="190"/>
      <c r="I241" s="190"/>
      <c r="J241" s="190"/>
      <c r="K241" s="190"/>
      <c r="L241" s="190"/>
      <c r="M241" s="190"/>
      <c r="N241" s="190"/>
      <c r="O241" s="190"/>
      <c r="P241" s="190"/>
      <c r="Q241" s="190"/>
      <c r="R241" s="190"/>
      <c r="S241" s="190"/>
      <c r="T241" s="190"/>
      <c r="U241" s="190"/>
      <c r="V241" s="190"/>
      <c r="W241" s="190"/>
      <c r="X241" s="190"/>
      <c r="Y241" s="190"/>
      <c r="Z241" s="190"/>
      <c r="AA241" s="190"/>
      <c r="AB241" s="190"/>
      <c r="AC241" s="190"/>
      <c r="AD241" s="190"/>
      <c r="AE241" s="190"/>
      <c r="AF241" s="190"/>
      <c r="AG241" s="190"/>
      <c r="AH241" s="190"/>
      <c r="AI241" s="190"/>
      <c r="AJ241" s="190"/>
      <c r="AK241" s="190"/>
      <c r="AL241" s="190"/>
      <c r="AM241" s="190"/>
      <c r="AN241" s="190"/>
      <c r="AO241" s="190"/>
      <c r="AP241" s="190"/>
      <c r="AQ241" s="190"/>
      <c r="AR241" s="190"/>
      <c r="AS241" s="190"/>
      <c r="AT241" s="32"/>
    </row>
    <row r="242" spans="1:51" s="15" customFormat="1" ht="13.5" customHeight="1" x14ac:dyDescent="0.15">
      <c r="C242" s="32"/>
      <c r="D242" s="190"/>
      <c r="E242" s="190"/>
      <c r="F242" s="190"/>
      <c r="G242" s="190"/>
      <c r="H242" s="190"/>
      <c r="I242" s="190"/>
      <c r="J242" s="190"/>
      <c r="K242" s="190"/>
      <c r="L242" s="190"/>
      <c r="M242" s="190"/>
      <c r="N242" s="190"/>
      <c r="O242" s="190"/>
      <c r="P242" s="190"/>
      <c r="Q242" s="190"/>
      <c r="R242" s="190"/>
      <c r="S242" s="190"/>
      <c r="T242" s="190"/>
      <c r="U242" s="190"/>
      <c r="V242" s="190"/>
      <c r="W242" s="190"/>
      <c r="X242" s="190"/>
      <c r="Y242" s="190"/>
      <c r="Z242" s="190"/>
      <c r="AA242" s="190"/>
      <c r="AB242" s="190"/>
      <c r="AC242" s="190"/>
      <c r="AD242" s="190"/>
      <c r="AE242" s="190"/>
      <c r="AF242" s="190"/>
      <c r="AG242" s="190"/>
      <c r="AH242" s="190"/>
      <c r="AI242" s="190"/>
      <c r="AJ242" s="190"/>
      <c r="AK242" s="190"/>
      <c r="AL242" s="190"/>
      <c r="AM242" s="190"/>
      <c r="AN242" s="190"/>
      <c r="AO242" s="190"/>
      <c r="AP242" s="190"/>
      <c r="AQ242" s="190"/>
      <c r="AR242" s="190"/>
      <c r="AS242" s="190"/>
      <c r="AT242" s="32"/>
    </row>
    <row r="243" spans="1:51" s="15" customFormat="1" ht="13.5" customHeight="1" x14ac:dyDescent="0.15">
      <c r="C243" s="32"/>
      <c r="D243" s="190"/>
      <c r="E243" s="190"/>
      <c r="F243" s="190"/>
      <c r="G243" s="190"/>
      <c r="H243" s="190"/>
      <c r="I243" s="190"/>
      <c r="J243" s="190"/>
      <c r="K243" s="190"/>
      <c r="L243" s="190"/>
      <c r="M243" s="190"/>
      <c r="N243" s="190"/>
      <c r="O243" s="190"/>
      <c r="P243" s="190"/>
      <c r="Q243" s="190"/>
      <c r="R243" s="190"/>
      <c r="S243" s="190"/>
      <c r="T243" s="190"/>
      <c r="U243" s="190"/>
      <c r="V243" s="190"/>
      <c r="W243" s="190"/>
      <c r="X243" s="190"/>
      <c r="Y243" s="190"/>
      <c r="Z243" s="190"/>
      <c r="AA243" s="190"/>
      <c r="AB243" s="190"/>
      <c r="AC243" s="190"/>
      <c r="AD243" s="190"/>
      <c r="AE243" s="190"/>
      <c r="AF243" s="190"/>
      <c r="AG243" s="190"/>
      <c r="AH243" s="190"/>
      <c r="AI243" s="190"/>
      <c r="AJ243" s="190"/>
      <c r="AK243" s="190"/>
      <c r="AL243" s="190"/>
      <c r="AM243" s="190"/>
      <c r="AN243" s="190"/>
      <c r="AO243" s="190"/>
      <c r="AP243" s="190"/>
      <c r="AQ243" s="190"/>
      <c r="AR243" s="190"/>
      <c r="AS243" s="190"/>
      <c r="AT243" s="32"/>
    </row>
    <row r="244" spans="1:51" s="15" customFormat="1" ht="13.5" customHeight="1" x14ac:dyDescent="0.15">
      <c r="C244" s="32"/>
      <c r="D244" s="190"/>
      <c r="E244" s="190"/>
      <c r="F244" s="190"/>
      <c r="G244" s="190"/>
      <c r="H244" s="190"/>
      <c r="I244" s="190"/>
      <c r="J244" s="190"/>
      <c r="K244" s="190"/>
      <c r="L244" s="190"/>
      <c r="M244" s="190"/>
      <c r="N244" s="190"/>
      <c r="O244" s="190"/>
      <c r="P244" s="190"/>
      <c r="Q244" s="190"/>
      <c r="R244" s="190"/>
      <c r="S244" s="190"/>
      <c r="T244" s="190"/>
      <c r="U244" s="190"/>
      <c r="V244" s="190"/>
      <c r="W244" s="190"/>
      <c r="X244" s="190"/>
      <c r="Y244" s="190"/>
      <c r="Z244" s="190"/>
      <c r="AA244" s="190"/>
      <c r="AB244" s="190"/>
      <c r="AC244" s="190"/>
      <c r="AD244" s="190"/>
      <c r="AE244" s="190"/>
      <c r="AF244" s="190"/>
      <c r="AG244" s="190"/>
      <c r="AH244" s="190"/>
      <c r="AI244" s="190"/>
      <c r="AJ244" s="190"/>
      <c r="AK244" s="190"/>
      <c r="AL244" s="190"/>
      <c r="AM244" s="190"/>
      <c r="AN244" s="190"/>
      <c r="AO244" s="190"/>
      <c r="AP244" s="190"/>
      <c r="AQ244" s="190"/>
      <c r="AR244" s="190"/>
      <c r="AS244" s="190"/>
      <c r="AT244" s="32"/>
    </row>
    <row r="245" spans="1:51" s="15" customFormat="1" ht="13.5" customHeight="1" x14ac:dyDescent="0.15">
      <c r="C245" s="32"/>
      <c r="D245" s="190"/>
      <c r="E245" s="190"/>
      <c r="F245" s="190"/>
      <c r="G245" s="190"/>
      <c r="H245" s="190"/>
      <c r="I245" s="190"/>
      <c r="J245" s="190"/>
      <c r="K245" s="190"/>
      <c r="L245" s="190"/>
      <c r="M245" s="190"/>
      <c r="N245" s="190"/>
      <c r="O245" s="190"/>
      <c r="P245" s="190"/>
      <c r="Q245" s="190"/>
      <c r="R245" s="190"/>
      <c r="S245" s="190"/>
      <c r="T245" s="190"/>
      <c r="U245" s="190"/>
      <c r="V245" s="190"/>
      <c r="W245" s="190"/>
      <c r="X245" s="190"/>
      <c r="Y245" s="190"/>
      <c r="Z245" s="190"/>
      <c r="AA245" s="190"/>
      <c r="AB245" s="190"/>
      <c r="AC245" s="190"/>
      <c r="AD245" s="190"/>
      <c r="AE245" s="190"/>
      <c r="AF245" s="190"/>
      <c r="AG245" s="190"/>
      <c r="AH245" s="190"/>
      <c r="AI245" s="190"/>
      <c r="AJ245" s="190"/>
      <c r="AK245" s="190"/>
      <c r="AL245" s="190"/>
      <c r="AM245" s="190"/>
      <c r="AN245" s="190"/>
      <c r="AO245" s="190"/>
      <c r="AP245" s="190"/>
      <c r="AQ245" s="190"/>
      <c r="AR245" s="190"/>
      <c r="AS245" s="190"/>
      <c r="AT245" s="32"/>
    </row>
    <row r="246" spans="1:51" s="15" customFormat="1" ht="20.100000000000001" customHeight="1" x14ac:dyDescent="0.15">
      <c r="A246" s="1"/>
      <c r="AN246" s="1"/>
      <c r="AO246" s="1"/>
      <c r="AP246" s="1"/>
      <c r="AQ246" s="1"/>
      <c r="AR246" s="1"/>
      <c r="AS246" s="1"/>
      <c r="AT246" s="1"/>
      <c r="AU246" s="1"/>
    </row>
    <row r="247" spans="1:51" ht="20.25" customHeight="1" x14ac:dyDescent="0.15">
      <c r="B247" s="15"/>
      <c r="C247" s="36" t="s">
        <v>430</v>
      </c>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c r="AD247" s="42"/>
      <c r="AE247" s="42"/>
      <c r="AF247" s="42"/>
      <c r="AG247" s="42"/>
      <c r="AH247" s="42"/>
      <c r="AI247" s="42"/>
      <c r="AJ247" s="42"/>
      <c r="AK247" s="42"/>
      <c r="AL247" s="42"/>
      <c r="AM247" s="42"/>
      <c r="AN247" s="42"/>
      <c r="AO247" s="42"/>
      <c r="AP247" s="42"/>
      <c r="AQ247" s="42"/>
      <c r="AR247" s="42"/>
      <c r="AS247" s="42"/>
      <c r="AT247" s="43"/>
    </row>
    <row r="248" spans="1:51" s="15" customFormat="1" ht="20.25" customHeight="1" x14ac:dyDescent="0.15">
      <c r="A248" s="1"/>
      <c r="C248" s="44" t="s">
        <v>48</v>
      </c>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6"/>
      <c r="AU248" s="1"/>
    </row>
    <row r="249" spans="1:51" s="15" customFormat="1" ht="9" customHeight="1" x14ac:dyDescent="0.15">
      <c r="A249" s="1"/>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1"/>
    </row>
    <row r="250" spans="1:51" s="15" customFormat="1" x14ac:dyDescent="0.15">
      <c r="D250" s="15" t="s">
        <v>3</v>
      </c>
    </row>
    <row r="251" spans="1:51" s="15" customFormat="1" x14ac:dyDescent="0.15">
      <c r="L251" s="27" t="s">
        <v>8</v>
      </c>
      <c r="M251" s="27"/>
    </row>
    <row r="252" spans="1:51" s="15" customFormat="1" ht="26.25" customHeight="1" x14ac:dyDescent="0.15">
      <c r="D252" s="15" t="s">
        <v>99</v>
      </c>
      <c r="L252" s="193"/>
      <c r="M252" s="194"/>
      <c r="O252" s="16" t="s">
        <v>39</v>
      </c>
      <c r="P252" s="16"/>
      <c r="Q252" s="16"/>
      <c r="R252" s="16"/>
      <c r="S252" s="16"/>
      <c r="T252" s="16"/>
      <c r="U252" s="16"/>
      <c r="V252" s="16"/>
      <c r="W252" s="16"/>
      <c r="X252" s="16" t="s">
        <v>40</v>
      </c>
      <c r="Y252" s="16"/>
      <c r="Z252" s="16"/>
      <c r="AA252" s="16"/>
      <c r="AB252" s="16"/>
      <c r="AC252" s="16"/>
      <c r="AD252" s="16"/>
      <c r="AE252" s="16"/>
      <c r="AF252" s="16"/>
      <c r="AG252" s="16"/>
      <c r="AH252" s="16" t="s">
        <v>68</v>
      </c>
      <c r="AI252" s="16"/>
      <c r="AJ252" s="16"/>
      <c r="AK252" s="16"/>
      <c r="AL252" s="16"/>
      <c r="AM252" s="16"/>
      <c r="AO252" s="16" t="s">
        <v>45</v>
      </c>
      <c r="AP252" s="16"/>
      <c r="AQ252" s="16"/>
      <c r="AR252" s="16"/>
      <c r="AS252" s="16"/>
      <c r="AT252" s="16"/>
      <c r="AU252" s="16"/>
      <c r="AV252" s="16"/>
      <c r="AW252" s="16"/>
    </row>
    <row r="253" spans="1:51" s="15" customFormat="1" ht="10.5" customHeight="1" x14ac:dyDescent="0.15">
      <c r="AS253" s="16"/>
    </row>
    <row r="254" spans="1:51" s="15" customFormat="1" ht="26.25" customHeight="1" x14ac:dyDescent="0.15">
      <c r="D254" s="15" t="s">
        <v>100</v>
      </c>
      <c r="L254" s="193"/>
      <c r="M254" s="194"/>
      <c r="O254" s="16" t="s">
        <v>39</v>
      </c>
      <c r="P254" s="16"/>
      <c r="Q254" s="16"/>
      <c r="R254" s="16"/>
      <c r="S254" s="16"/>
      <c r="T254" s="16"/>
      <c r="U254" s="16"/>
      <c r="V254" s="16"/>
      <c r="W254" s="16"/>
      <c r="X254" s="16" t="s">
        <v>40</v>
      </c>
      <c r="Y254" s="16"/>
      <c r="Z254" s="16"/>
      <c r="AA254" s="16"/>
      <c r="AB254" s="16"/>
      <c r="AC254" s="16"/>
      <c r="AD254" s="16"/>
      <c r="AE254" s="16"/>
      <c r="AF254" s="16"/>
      <c r="AG254" s="16"/>
      <c r="AH254" s="16" t="s">
        <v>68</v>
      </c>
      <c r="AI254" s="16"/>
      <c r="AJ254" s="16"/>
      <c r="AK254" s="16"/>
      <c r="AL254" s="16"/>
      <c r="AM254" s="16"/>
      <c r="AO254" s="16" t="s">
        <v>45</v>
      </c>
      <c r="AP254" s="16"/>
      <c r="AQ254" s="16"/>
      <c r="AR254" s="16"/>
      <c r="AS254" s="16"/>
      <c r="AT254" s="16"/>
      <c r="AU254" s="16"/>
      <c r="AV254" s="16"/>
      <c r="AW254" s="16"/>
      <c r="AX254" s="16"/>
      <c r="AY254" s="16"/>
    </row>
    <row r="255" spans="1:51" ht="7.5" customHeight="1" x14ac:dyDescent="0.15">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row>
    <row r="256" spans="1:51" s="15" customFormat="1" ht="7.5" customHeight="1" x14ac:dyDescent="0.15">
      <c r="AL256" s="16"/>
    </row>
    <row r="257" spans="3:51" s="15" customFormat="1" ht="26.25" customHeight="1" x14ac:dyDescent="0.15">
      <c r="D257" s="15" t="s">
        <v>7</v>
      </c>
      <c r="L257" s="193"/>
      <c r="M257" s="194"/>
      <c r="O257" s="16" t="s">
        <v>39</v>
      </c>
      <c r="P257" s="16"/>
      <c r="Q257" s="16"/>
      <c r="R257" s="16"/>
      <c r="S257" s="16"/>
      <c r="T257" s="16"/>
      <c r="U257" s="16"/>
      <c r="V257" s="16"/>
      <c r="W257" s="16"/>
      <c r="X257" s="16" t="s">
        <v>40</v>
      </c>
      <c r="Y257" s="16"/>
      <c r="Z257" s="16"/>
      <c r="AA257" s="16"/>
      <c r="AB257" s="16"/>
      <c r="AC257" s="16"/>
      <c r="AD257" s="16"/>
      <c r="AE257" s="16"/>
      <c r="AF257" s="16"/>
      <c r="AG257" s="16"/>
      <c r="AH257" s="16" t="s">
        <v>68</v>
      </c>
      <c r="AI257" s="16"/>
      <c r="AJ257" s="16"/>
      <c r="AK257" s="16"/>
      <c r="AL257" s="16"/>
      <c r="AM257" s="16"/>
      <c r="AO257" s="16" t="s">
        <v>45</v>
      </c>
      <c r="AP257" s="16"/>
      <c r="AQ257" s="16"/>
      <c r="AR257" s="16"/>
      <c r="AS257" s="16"/>
      <c r="AT257" s="16"/>
      <c r="AU257" s="16"/>
      <c r="AV257" s="16"/>
      <c r="AW257" s="16"/>
      <c r="AX257" s="16"/>
      <c r="AY257" s="16"/>
    </row>
    <row r="258" spans="3:51" ht="7.5" customHeight="1" x14ac:dyDescent="0.15">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row>
    <row r="259" spans="3:51" s="15" customFormat="1" ht="7.5" customHeight="1" x14ac:dyDescent="0.15"/>
    <row r="260" spans="3:51" s="15" customFormat="1" ht="26.25" customHeight="1" x14ac:dyDescent="0.15">
      <c r="D260" s="28" t="s">
        <v>92</v>
      </c>
      <c r="E260" s="28"/>
      <c r="F260" s="29"/>
      <c r="G260" s="29"/>
      <c r="H260" s="29"/>
      <c r="I260" s="29"/>
      <c r="J260" s="29"/>
      <c r="L260" s="193"/>
      <c r="M260" s="194"/>
      <c r="O260" s="16" t="s">
        <v>39</v>
      </c>
      <c r="P260" s="16"/>
      <c r="Q260" s="16"/>
      <c r="R260" s="16"/>
      <c r="S260" s="16"/>
      <c r="T260" s="16"/>
      <c r="U260" s="16"/>
      <c r="V260" s="16"/>
      <c r="W260" s="16"/>
      <c r="X260" s="16" t="s">
        <v>40</v>
      </c>
      <c r="Y260" s="16"/>
      <c r="Z260" s="16"/>
      <c r="AA260" s="16"/>
      <c r="AB260" s="16"/>
      <c r="AC260" s="16"/>
      <c r="AD260" s="16"/>
      <c r="AE260" s="16"/>
      <c r="AF260" s="16"/>
      <c r="AG260" s="16"/>
      <c r="AH260" s="16" t="s">
        <v>68</v>
      </c>
      <c r="AI260" s="16"/>
      <c r="AJ260" s="16"/>
      <c r="AK260" s="16"/>
      <c r="AL260" s="16"/>
      <c r="AM260" s="16"/>
      <c r="AO260" s="16" t="s">
        <v>45</v>
      </c>
      <c r="AP260" s="16"/>
      <c r="AQ260" s="16"/>
      <c r="AR260" s="16"/>
      <c r="AS260" s="16"/>
      <c r="AT260" s="16"/>
    </row>
    <row r="261" spans="3:51" ht="7.5" customHeight="1" x14ac:dyDescent="0.15">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row>
    <row r="262" spans="3:51" s="15" customFormat="1" ht="6" customHeight="1" x14ac:dyDescent="0.15"/>
    <row r="263" spans="3:51" s="15" customFormat="1" ht="20.25" customHeight="1" x14ac:dyDescent="0.15">
      <c r="D263" s="29" t="s">
        <v>186</v>
      </c>
      <c r="E263" s="29"/>
      <c r="F263" s="29"/>
      <c r="G263" s="29"/>
      <c r="H263" s="29"/>
      <c r="I263" s="29"/>
      <c r="J263" s="29"/>
      <c r="L263" s="30"/>
      <c r="M263" s="30"/>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c r="AP263" s="16"/>
      <c r="AQ263" s="16"/>
      <c r="AS263" s="16"/>
      <c r="AT263" s="16"/>
    </row>
    <row r="264" spans="3:51" s="15" customFormat="1" ht="15" customHeight="1" x14ac:dyDescent="0.15"/>
    <row r="265" spans="3:51" s="70" customFormat="1" ht="13.5" customHeight="1" x14ac:dyDescent="0.15">
      <c r="D265" s="195" t="s">
        <v>478</v>
      </c>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c r="AA265" s="195"/>
      <c r="AB265" s="195"/>
      <c r="AC265" s="195"/>
      <c r="AD265" s="195"/>
      <c r="AE265" s="195"/>
      <c r="AF265" s="195"/>
      <c r="AG265" s="195"/>
      <c r="AH265" s="195"/>
      <c r="AI265" s="195"/>
      <c r="AJ265" s="195"/>
      <c r="AK265" s="195"/>
      <c r="AL265" s="195"/>
      <c r="AM265" s="195"/>
      <c r="AN265" s="195"/>
      <c r="AO265" s="195"/>
      <c r="AP265" s="195"/>
      <c r="AQ265" s="195"/>
      <c r="AR265" s="195"/>
      <c r="AS265" s="195"/>
    </row>
    <row r="266" spans="3:51" s="70" customFormat="1" ht="13.5" customHeight="1" x14ac:dyDescent="0.15">
      <c r="D266" s="200" t="s">
        <v>322</v>
      </c>
      <c r="E266" s="200"/>
      <c r="F266" s="200"/>
      <c r="G266" s="200"/>
      <c r="H266" s="200"/>
      <c r="I266" s="200"/>
      <c r="J266" s="200"/>
      <c r="K266" s="200"/>
      <c r="L266" s="200"/>
      <c r="M266" s="200"/>
      <c r="N266" s="200"/>
      <c r="O266" s="200"/>
      <c r="P266" s="200"/>
      <c r="Q266" s="200"/>
      <c r="R266" s="200"/>
      <c r="S266" s="200"/>
      <c r="T266" s="200"/>
      <c r="U266" s="200"/>
      <c r="V266" s="200"/>
      <c r="W266" s="200"/>
      <c r="X266" s="200"/>
      <c r="Y266" s="200"/>
      <c r="Z266" s="200"/>
      <c r="AA266" s="200"/>
      <c r="AB266" s="200"/>
      <c r="AC266" s="200"/>
      <c r="AD266" s="200"/>
      <c r="AE266" s="200"/>
      <c r="AF266" s="200"/>
      <c r="AG266" s="200"/>
      <c r="AH266" s="200"/>
      <c r="AI266" s="200"/>
      <c r="AJ266" s="200"/>
      <c r="AK266" s="200"/>
      <c r="AL266" s="200"/>
      <c r="AM266" s="200"/>
      <c r="AN266" s="200"/>
      <c r="AO266" s="200"/>
      <c r="AP266" s="200"/>
      <c r="AQ266" s="200"/>
      <c r="AR266" s="200"/>
      <c r="AS266" s="200"/>
    </row>
    <row r="267" spans="3:51" s="70" customFormat="1" ht="13.5" customHeight="1" x14ac:dyDescent="0.15">
      <c r="D267" s="255"/>
      <c r="E267" s="255"/>
      <c r="F267" s="255"/>
      <c r="G267" s="255"/>
      <c r="H267" s="255"/>
      <c r="I267" s="255"/>
      <c r="J267" s="255"/>
      <c r="K267" s="255"/>
      <c r="L267" s="255"/>
      <c r="M267" s="255"/>
      <c r="N267" s="255"/>
      <c r="O267" s="255"/>
      <c r="P267" s="255"/>
      <c r="Q267" s="255"/>
      <c r="R267" s="255"/>
      <c r="S267" s="255"/>
      <c r="T267" s="255"/>
      <c r="U267" s="255"/>
      <c r="V267" s="255"/>
      <c r="W267" s="255"/>
      <c r="X267" s="255"/>
      <c r="Y267" s="255"/>
      <c r="Z267" s="255"/>
      <c r="AA267" s="255"/>
      <c r="AB267" s="255"/>
      <c r="AC267" s="255"/>
      <c r="AD267" s="255"/>
      <c r="AE267" s="255"/>
      <c r="AF267" s="255"/>
      <c r="AG267" s="255"/>
      <c r="AH267" s="255"/>
      <c r="AI267" s="255"/>
      <c r="AJ267" s="255"/>
      <c r="AK267" s="255"/>
      <c r="AL267" s="255"/>
      <c r="AM267" s="255"/>
      <c r="AN267" s="255"/>
      <c r="AO267" s="255"/>
      <c r="AP267" s="255"/>
      <c r="AQ267" s="255"/>
      <c r="AR267" s="255"/>
      <c r="AS267" s="255"/>
    </row>
    <row r="268" spans="3:51" s="15" customFormat="1" ht="13.5" customHeight="1" x14ac:dyDescent="0.15">
      <c r="C268" s="31" t="s">
        <v>91</v>
      </c>
      <c r="D268" s="190"/>
      <c r="E268" s="190"/>
      <c r="F268" s="190"/>
      <c r="G268" s="190"/>
      <c r="H268" s="190"/>
      <c r="I268" s="190"/>
      <c r="J268" s="190"/>
      <c r="K268" s="190"/>
      <c r="L268" s="190"/>
      <c r="M268" s="190"/>
      <c r="N268" s="190"/>
      <c r="O268" s="190"/>
      <c r="P268" s="190"/>
      <c r="Q268" s="190"/>
      <c r="R268" s="190"/>
      <c r="S268" s="190"/>
      <c r="T268" s="190"/>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32"/>
    </row>
    <row r="269" spans="3:51" s="15" customFormat="1" ht="13.5" customHeight="1" x14ac:dyDescent="0.15">
      <c r="C269" s="32"/>
      <c r="D269" s="190"/>
      <c r="E269" s="190"/>
      <c r="F269" s="190"/>
      <c r="G269" s="190"/>
      <c r="H269" s="190"/>
      <c r="I269" s="190"/>
      <c r="J269" s="190"/>
      <c r="K269" s="190"/>
      <c r="L269" s="190"/>
      <c r="M269" s="190"/>
      <c r="N269" s="190"/>
      <c r="O269" s="190"/>
      <c r="P269" s="190"/>
      <c r="Q269" s="190"/>
      <c r="R269" s="190"/>
      <c r="S269" s="190"/>
      <c r="T269" s="190"/>
      <c r="U269" s="190"/>
      <c r="V269" s="190"/>
      <c r="W269" s="190"/>
      <c r="X269" s="190"/>
      <c r="Y269" s="190"/>
      <c r="Z269" s="190"/>
      <c r="AA269" s="190"/>
      <c r="AB269" s="190"/>
      <c r="AC269" s="190"/>
      <c r="AD269" s="190"/>
      <c r="AE269" s="190"/>
      <c r="AF269" s="190"/>
      <c r="AG269" s="190"/>
      <c r="AH269" s="190"/>
      <c r="AI269" s="190"/>
      <c r="AJ269" s="190"/>
      <c r="AK269" s="190"/>
      <c r="AL269" s="190"/>
      <c r="AM269" s="190"/>
      <c r="AN269" s="190"/>
      <c r="AO269" s="190"/>
      <c r="AP269" s="190"/>
      <c r="AQ269" s="190"/>
      <c r="AR269" s="190"/>
      <c r="AS269" s="190"/>
      <c r="AT269" s="32"/>
    </row>
    <row r="270" spans="3:51" s="15" customFormat="1" ht="13.5" customHeight="1" x14ac:dyDescent="0.15">
      <c r="C270" s="32"/>
      <c r="D270" s="190"/>
      <c r="E270" s="190"/>
      <c r="F270" s="190"/>
      <c r="G270" s="190"/>
      <c r="H270" s="190"/>
      <c r="I270" s="190"/>
      <c r="J270" s="190"/>
      <c r="K270" s="190"/>
      <c r="L270" s="190"/>
      <c r="M270" s="190"/>
      <c r="N270" s="190"/>
      <c r="O270" s="190"/>
      <c r="P270" s="190"/>
      <c r="Q270" s="190"/>
      <c r="R270" s="190"/>
      <c r="S270" s="190"/>
      <c r="T270" s="190"/>
      <c r="U270" s="190"/>
      <c r="V270" s="190"/>
      <c r="W270" s="190"/>
      <c r="X270" s="190"/>
      <c r="Y270" s="190"/>
      <c r="Z270" s="190"/>
      <c r="AA270" s="190"/>
      <c r="AB270" s="190"/>
      <c r="AC270" s="190"/>
      <c r="AD270" s="190"/>
      <c r="AE270" s="190"/>
      <c r="AF270" s="190"/>
      <c r="AG270" s="190"/>
      <c r="AH270" s="190"/>
      <c r="AI270" s="190"/>
      <c r="AJ270" s="190"/>
      <c r="AK270" s="190"/>
      <c r="AL270" s="190"/>
      <c r="AM270" s="190"/>
      <c r="AN270" s="190"/>
      <c r="AO270" s="190"/>
      <c r="AP270" s="190"/>
      <c r="AQ270" s="190"/>
      <c r="AR270" s="190"/>
      <c r="AS270" s="190"/>
      <c r="AT270" s="32"/>
    </row>
    <row r="271" spans="3:51" s="15" customFormat="1" ht="13.5" customHeight="1" x14ac:dyDescent="0.15">
      <c r="C271" s="32"/>
      <c r="D271" s="190"/>
      <c r="E271" s="190"/>
      <c r="F271" s="190"/>
      <c r="G271" s="190"/>
      <c r="H271" s="190"/>
      <c r="I271" s="190"/>
      <c r="J271" s="190"/>
      <c r="K271" s="190"/>
      <c r="L271" s="190"/>
      <c r="M271" s="190"/>
      <c r="N271" s="190"/>
      <c r="O271" s="190"/>
      <c r="P271" s="190"/>
      <c r="Q271" s="190"/>
      <c r="R271" s="190"/>
      <c r="S271" s="190"/>
      <c r="T271" s="190"/>
      <c r="U271" s="190"/>
      <c r="V271" s="190"/>
      <c r="W271" s="190"/>
      <c r="X271" s="190"/>
      <c r="Y271" s="190"/>
      <c r="Z271" s="190"/>
      <c r="AA271" s="190"/>
      <c r="AB271" s="190"/>
      <c r="AC271" s="190"/>
      <c r="AD271" s="190"/>
      <c r="AE271" s="190"/>
      <c r="AF271" s="190"/>
      <c r="AG271" s="190"/>
      <c r="AH271" s="190"/>
      <c r="AI271" s="190"/>
      <c r="AJ271" s="190"/>
      <c r="AK271" s="190"/>
      <c r="AL271" s="190"/>
      <c r="AM271" s="190"/>
      <c r="AN271" s="190"/>
      <c r="AO271" s="190"/>
      <c r="AP271" s="190"/>
      <c r="AQ271" s="190"/>
      <c r="AR271" s="190"/>
      <c r="AS271" s="190"/>
      <c r="AT271" s="32"/>
    </row>
    <row r="272" spans="3:51" s="15" customFormat="1" ht="13.5" customHeight="1" x14ac:dyDescent="0.15">
      <c r="C272" s="32"/>
      <c r="D272" s="190"/>
      <c r="E272" s="190"/>
      <c r="F272" s="190"/>
      <c r="G272" s="190"/>
      <c r="H272" s="190"/>
      <c r="I272" s="190"/>
      <c r="J272" s="190"/>
      <c r="K272" s="190"/>
      <c r="L272" s="190"/>
      <c r="M272" s="190"/>
      <c r="N272" s="190"/>
      <c r="O272" s="190"/>
      <c r="P272" s="190"/>
      <c r="Q272" s="190"/>
      <c r="R272" s="190"/>
      <c r="S272" s="190"/>
      <c r="T272" s="190"/>
      <c r="U272" s="190"/>
      <c r="V272" s="190"/>
      <c r="W272" s="190"/>
      <c r="X272" s="190"/>
      <c r="Y272" s="190"/>
      <c r="Z272" s="190"/>
      <c r="AA272" s="190"/>
      <c r="AB272" s="190"/>
      <c r="AC272" s="190"/>
      <c r="AD272" s="190"/>
      <c r="AE272" s="190"/>
      <c r="AF272" s="190"/>
      <c r="AG272" s="190"/>
      <c r="AH272" s="190"/>
      <c r="AI272" s="190"/>
      <c r="AJ272" s="190"/>
      <c r="AK272" s="190"/>
      <c r="AL272" s="190"/>
      <c r="AM272" s="190"/>
      <c r="AN272" s="190"/>
      <c r="AO272" s="190"/>
      <c r="AP272" s="190"/>
      <c r="AQ272" s="190"/>
      <c r="AR272" s="190"/>
      <c r="AS272" s="190"/>
      <c r="AT272" s="32"/>
    </row>
    <row r="273" spans="1:55" ht="20.100000000000001" customHeight="1" x14ac:dyDescent="0.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row>
    <row r="274" spans="1:55" s="15" customFormat="1" ht="24" customHeight="1" x14ac:dyDescent="0.15">
      <c r="A274" s="1"/>
      <c r="C274" s="22" t="s">
        <v>431</v>
      </c>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c r="AQ274" s="23"/>
      <c r="AR274" s="23"/>
      <c r="AS274" s="23"/>
      <c r="AT274" s="24"/>
      <c r="AU274" s="1"/>
    </row>
    <row r="275" spans="1:55" s="15" customFormat="1" ht="9" customHeight="1" x14ac:dyDescent="0.15">
      <c r="A275" s="1"/>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1"/>
    </row>
    <row r="276" spans="1:55" s="15" customFormat="1" x14ac:dyDescent="0.15">
      <c r="D276" s="15" t="s">
        <v>3</v>
      </c>
    </row>
    <row r="277" spans="1:55" s="15" customFormat="1" x14ac:dyDescent="0.15">
      <c r="L277" s="27" t="s">
        <v>8</v>
      </c>
      <c r="M277" s="27"/>
    </row>
    <row r="278" spans="1:55" s="15" customFormat="1" ht="26.25" customHeight="1" x14ac:dyDescent="0.15">
      <c r="D278" s="15" t="s">
        <v>99</v>
      </c>
      <c r="L278" s="193"/>
      <c r="M278" s="194"/>
      <c r="O278" s="16" t="s">
        <v>39</v>
      </c>
      <c r="P278" s="16"/>
      <c r="Q278" s="16"/>
      <c r="R278" s="16"/>
      <c r="S278" s="16"/>
      <c r="T278" s="16"/>
      <c r="U278" s="16"/>
      <c r="V278" s="16"/>
      <c r="W278" s="16"/>
      <c r="X278" s="16" t="s">
        <v>40</v>
      </c>
      <c r="Y278" s="16"/>
      <c r="Z278" s="16"/>
      <c r="AA278" s="16"/>
      <c r="AB278" s="16"/>
      <c r="AC278" s="16"/>
      <c r="AD278" s="16"/>
      <c r="AE278" s="16"/>
      <c r="AF278" s="16"/>
      <c r="AG278" s="16"/>
      <c r="AH278" s="16" t="s">
        <v>68</v>
      </c>
      <c r="AI278" s="16"/>
      <c r="AJ278" s="16"/>
      <c r="AK278" s="16"/>
      <c r="AL278" s="16"/>
      <c r="AM278" s="16"/>
      <c r="AO278" s="16" t="s">
        <v>45</v>
      </c>
      <c r="AP278" s="16"/>
      <c r="AQ278" s="16"/>
      <c r="AR278" s="16"/>
      <c r="AS278" s="16"/>
      <c r="AT278" s="16"/>
      <c r="AU278" s="16"/>
      <c r="AV278" s="16"/>
      <c r="AW278" s="16"/>
      <c r="AX278" s="16"/>
      <c r="AY278" s="16"/>
      <c r="AZ278" s="16"/>
      <c r="BA278" s="16"/>
    </row>
    <row r="279" spans="1:55" s="15" customFormat="1" ht="10.5" customHeight="1" x14ac:dyDescent="0.15">
      <c r="AS279" s="16"/>
    </row>
    <row r="280" spans="1:55" s="15" customFormat="1" ht="26.25" customHeight="1" x14ac:dyDescent="0.15">
      <c r="D280" s="15" t="s">
        <v>100</v>
      </c>
      <c r="L280" s="193"/>
      <c r="M280" s="194"/>
      <c r="O280" s="16" t="s">
        <v>39</v>
      </c>
      <c r="P280" s="16"/>
      <c r="Q280" s="16"/>
      <c r="R280" s="16"/>
      <c r="S280" s="16"/>
      <c r="T280" s="16"/>
      <c r="U280" s="16"/>
      <c r="V280" s="16"/>
      <c r="W280" s="16"/>
      <c r="X280" s="16" t="s">
        <v>40</v>
      </c>
      <c r="Y280" s="16"/>
      <c r="Z280" s="16"/>
      <c r="AA280" s="16"/>
      <c r="AB280" s="16"/>
      <c r="AC280" s="16"/>
      <c r="AD280" s="16"/>
      <c r="AE280" s="16"/>
      <c r="AF280" s="16"/>
      <c r="AG280" s="16"/>
      <c r="AH280" s="16" t="s">
        <v>68</v>
      </c>
      <c r="AI280" s="16"/>
      <c r="AJ280" s="16"/>
      <c r="AK280" s="16"/>
      <c r="AL280" s="16"/>
      <c r="AM280" s="16"/>
      <c r="AO280" s="16" t="s">
        <v>45</v>
      </c>
      <c r="AP280" s="16"/>
      <c r="AQ280" s="16"/>
      <c r="AR280" s="16"/>
      <c r="AS280" s="16"/>
      <c r="AT280" s="16"/>
      <c r="AU280" s="16"/>
      <c r="AV280" s="16"/>
      <c r="AW280" s="16"/>
      <c r="AX280" s="16"/>
      <c r="AY280" s="16"/>
      <c r="AZ280" s="16"/>
      <c r="BA280" s="16"/>
      <c r="BB280" s="16"/>
      <c r="BC280" s="16"/>
    </row>
    <row r="281" spans="1:55" ht="7.5" customHeight="1" x14ac:dyDescent="0.15">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row>
    <row r="282" spans="1:55" s="15" customFormat="1" ht="7.5" customHeight="1" x14ac:dyDescent="0.15">
      <c r="AL282" s="16"/>
    </row>
    <row r="283" spans="1:55" s="15" customFormat="1" ht="26.25" customHeight="1" x14ac:dyDescent="0.15">
      <c r="D283" s="15" t="s">
        <v>7</v>
      </c>
      <c r="L283" s="193"/>
      <c r="M283" s="194"/>
      <c r="O283" s="16" t="s">
        <v>39</v>
      </c>
      <c r="P283" s="16"/>
      <c r="Q283" s="16"/>
      <c r="R283" s="16"/>
      <c r="S283" s="16"/>
      <c r="T283" s="16"/>
      <c r="U283" s="16"/>
      <c r="V283" s="16"/>
      <c r="W283" s="16"/>
      <c r="X283" s="16" t="s">
        <v>40</v>
      </c>
      <c r="Y283" s="16"/>
      <c r="Z283" s="16"/>
      <c r="AA283" s="16"/>
      <c r="AB283" s="16"/>
      <c r="AC283" s="16"/>
      <c r="AD283" s="16"/>
      <c r="AE283" s="16"/>
      <c r="AF283" s="16"/>
      <c r="AG283" s="16"/>
      <c r="AH283" s="16" t="s">
        <v>68</v>
      </c>
      <c r="AI283" s="16"/>
      <c r="AJ283" s="16"/>
      <c r="AK283" s="16"/>
      <c r="AL283" s="16"/>
      <c r="AM283" s="16"/>
      <c r="AO283" s="16" t="s">
        <v>45</v>
      </c>
      <c r="AP283" s="16"/>
      <c r="AQ283" s="16"/>
      <c r="AR283" s="16"/>
      <c r="AS283" s="16"/>
      <c r="AT283" s="16"/>
      <c r="AU283" s="16"/>
      <c r="AV283" s="16"/>
      <c r="AW283" s="16"/>
      <c r="AX283" s="16"/>
      <c r="AY283" s="16"/>
      <c r="AZ283" s="16"/>
      <c r="BA283" s="16"/>
      <c r="BB283" s="16"/>
      <c r="BC283" s="16"/>
    </row>
    <row r="284" spans="1:55" ht="7.5" customHeight="1" x14ac:dyDescent="0.15">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row>
    <row r="285" spans="1:55" s="15" customFormat="1" ht="7.5" customHeight="1" x14ac:dyDescent="0.15"/>
    <row r="286" spans="1:55" s="15" customFormat="1" ht="26.25" customHeight="1" x14ac:dyDescent="0.15">
      <c r="D286" s="28" t="s">
        <v>92</v>
      </c>
      <c r="E286" s="28"/>
      <c r="F286" s="29"/>
      <c r="G286" s="29"/>
      <c r="H286" s="29"/>
      <c r="I286" s="29"/>
      <c r="J286" s="29"/>
      <c r="L286" s="193"/>
      <c r="M286" s="194"/>
      <c r="O286" s="16" t="s">
        <v>39</v>
      </c>
      <c r="P286" s="16"/>
      <c r="Q286" s="16"/>
      <c r="R286" s="16"/>
      <c r="S286" s="16"/>
      <c r="T286" s="16"/>
      <c r="U286" s="16"/>
      <c r="V286" s="16"/>
      <c r="W286" s="16"/>
      <c r="X286" s="16" t="s">
        <v>40</v>
      </c>
      <c r="Y286" s="16"/>
      <c r="Z286" s="16"/>
      <c r="AA286" s="16"/>
      <c r="AB286" s="16"/>
      <c r="AC286" s="16"/>
      <c r="AD286" s="16"/>
      <c r="AE286" s="16"/>
      <c r="AF286" s="16"/>
      <c r="AG286" s="16"/>
      <c r="AH286" s="16" t="s">
        <v>68</v>
      </c>
      <c r="AI286" s="16"/>
      <c r="AJ286" s="16"/>
      <c r="AK286" s="16"/>
      <c r="AL286" s="16"/>
      <c r="AM286" s="16"/>
      <c r="AO286" s="16" t="s">
        <v>45</v>
      </c>
      <c r="AP286" s="16"/>
      <c r="AQ286" s="16"/>
      <c r="AR286" s="16"/>
      <c r="AS286" s="16"/>
      <c r="AT286" s="16"/>
      <c r="AU286" s="16"/>
      <c r="AV286" s="16"/>
    </row>
    <row r="287" spans="1:55" ht="7.5" customHeight="1" x14ac:dyDescent="0.15">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row>
    <row r="288" spans="1:55" s="15" customFormat="1" ht="6" customHeight="1" x14ac:dyDescent="0.15"/>
    <row r="289" spans="1:51" s="15" customFormat="1" ht="20.25" customHeight="1" x14ac:dyDescent="0.15">
      <c r="D289" s="29" t="s">
        <v>186</v>
      </c>
      <c r="E289" s="29"/>
      <c r="F289" s="29"/>
      <c r="G289" s="29"/>
      <c r="H289" s="29"/>
      <c r="I289" s="29"/>
      <c r="J289" s="29"/>
      <c r="L289" s="30"/>
      <c r="M289" s="30"/>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c r="AP289" s="16"/>
      <c r="AQ289" s="16"/>
      <c r="AS289" s="16"/>
      <c r="AT289" s="16"/>
    </row>
    <row r="290" spans="1:51" s="15" customFormat="1" ht="15" customHeight="1" x14ac:dyDescent="0.15"/>
    <row r="291" spans="1:51" s="70" customFormat="1" ht="13.5" customHeight="1" x14ac:dyDescent="0.15">
      <c r="D291" s="195" t="s">
        <v>478</v>
      </c>
      <c r="E291" s="195"/>
      <c r="F291" s="195"/>
      <c r="G291" s="195"/>
      <c r="H291" s="195"/>
      <c r="I291" s="195"/>
      <c r="J291" s="195"/>
      <c r="K291" s="195"/>
      <c r="L291" s="195"/>
      <c r="M291" s="195"/>
      <c r="N291" s="195"/>
      <c r="O291" s="195"/>
      <c r="P291" s="195"/>
      <c r="Q291" s="195"/>
      <c r="R291" s="195"/>
      <c r="S291" s="195"/>
      <c r="T291" s="195"/>
      <c r="U291" s="195"/>
      <c r="V291" s="195"/>
      <c r="W291" s="195"/>
      <c r="X291" s="195"/>
      <c r="Y291" s="195"/>
      <c r="Z291" s="195"/>
      <c r="AA291" s="195"/>
      <c r="AB291" s="195"/>
      <c r="AC291" s="195"/>
      <c r="AD291" s="195"/>
      <c r="AE291" s="195"/>
      <c r="AF291" s="195"/>
      <c r="AG291" s="195"/>
      <c r="AH291" s="195"/>
      <c r="AI291" s="195"/>
      <c r="AJ291" s="195"/>
      <c r="AK291" s="195"/>
      <c r="AL291" s="195"/>
      <c r="AM291" s="195"/>
      <c r="AN291" s="195"/>
      <c r="AO291" s="195"/>
      <c r="AP291" s="195"/>
      <c r="AQ291" s="195"/>
      <c r="AR291" s="195"/>
      <c r="AS291" s="195"/>
    </row>
    <row r="292" spans="1:51" s="70" customFormat="1" ht="13.5" customHeight="1" x14ac:dyDescent="0.15">
      <c r="D292" s="232" t="s">
        <v>187</v>
      </c>
      <c r="E292" s="232"/>
      <c r="F292" s="232"/>
      <c r="G292" s="232"/>
      <c r="H292" s="232"/>
      <c r="I292" s="232"/>
      <c r="J292" s="232"/>
      <c r="K292" s="232"/>
      <c r="L292" s="232"/>
      <c r="M292" s="232"/>
      <c r="N292" s="232"/>
      <c r="O292" s="232"/>
      <c r="P292" s="232"/>
      <c r="Q292" s="232"/>
      <c r="R292" s="232"/>
      <c r="S292" s="232"/>
      <c r="T292" s="232"/>
      <c r="U292" s="232"/>
      <c r="V292" s="232"/>
      <c r="W292" s="232"/>
      <c r="X292" s="232"/>
      <c r="Y292" s="232"/>
      <c r="Z292" s="232"/>
      <c r="AA292" s="232"/>
      <c r="AB292" s="232"/>
      <c r="AC292" s="232"/>
      <c r="AD292" s="232"/>
      <c r="AE292" s="232"/>
      <c r="AF292" s="232"/>
      <c r="AG292" s="232"/>
      <c r="AH292" s="232"/>
      <c r="AI292" s="232"/>
      <c r="AJ292" s="232"/>
      <c r="AK292" s="232"/>
      <c r="AL292" s="232"/>
      <c r="AM292" s="232"/>
      <c r="AN292" s="232"/>
      <c r="AO292" s="232"/>
      <c r="AP292" s="232"/>
      <c r="AQ292" s="232"/>
      <c r="AR292" s="232"/>
      <c r="AS292" s="232"/>
    </row>
    <row r="293" spans="1:51" s="15" customFormat="1" ht="13.5" customHeight="1" x14ac:dyDescent="0.15">
      <c r="C293" s="31" t="s">
        <v>91</v>
      </c>
      <c r="D293" s="190"/>
      <c r="E293" s="190"/>
      <c r="F293" s="190"/>
      <c r="G293" s="190"/>
      <c r="H293" s="190"/>
      <c r="I293" s="190"/>
      <c r="J293" s="190"/>
      <c r="K293" s="190"/>
      <c r="L293" s="190"/>
      <c r="M293" s="190"/>
      <c r="N293" s="190"/>
      <c r="O293" s="190"/>
      <c r="P293" s="190"/>
      <c r="Q293" s="190"/>
      <c r="R293" s="190"/>
      <c r="S293" s="190"/>
      <c r="T293" s="190"/>
      <c r="U293" s="190"/>
      <c r="V293" s="190"/>
      <c r="W293" s="190"/>
      <c r="X293" s="190"/>
      <c r="Y293" s="190"/>
      <c r="Z293" s="190"/>
      <c r="AA293" s="190"/>
      <c r="AB293" s="190"/>
      <c r="AC293" s="190"/>
      <c r="AD293" s="190"/>
      <c r="AE293" s="190"/>
      <c r="AF293" s="190"/>
      <c r="AG293" s="190"/>
      <c r="AH293" s="190"/>
      <c r="AI293" s="190"/>
      <c r="AJ293" s="190"/>
      <c r="AK293" s="190"/>
      <c r="AL293" s="190"/>
      <c r="AM293" s="190"/>
      <c r="AN293" s="190"/>
      <c r="AO293" s="190"/>
      <c r="AP293" s="190"/>
      <c r="AQ293" s="190"/>
      <c r="AR293" s="190"/>
      <c r="AS293" s="190"/>
      <c r="AT293" s="32"/>
    </row>
    <row r="294" spans="1:51" s="15" customFormat="1" ht="13.5" customHeight="1" x14ac:dyDescent="0.15">
      <c r="C294" s="32"/>
      <c r="D294" s="190"/>
      <c r="E294" s="190"/>
      <c r="F294" s="190"/>
      <c r="G294" s="190"/>
      <c r="H294" s="190"/>
      <c r="I294" s="190"/>
      <c r="J294" s="190"/>
      <c r="K294" s="190"/>
      <c r="L294" s="190"/>
      <c r="M294" s="190"/>
      <c r="N294" s="190"/>
      <c r="O294" s="190"/>
      <c r="P294" s="190"/>
      <c r="Q294" s="190"/>
      <c r="R294" s="190"/>
      <c r="S294" s="190"/>
      <c r="T294" s="190"/>
      <c r="U294" s="190"/>
      <c r="V294" s="190"/>
      <c r="W294" s="190"/>
      <c r="X294" s="190"/>
      <c r="Y294" s="190"/>
      <c r="Z294" s="190"/>
      <c r="AA294" s="190"/>
      <c r="AB294" s="190"/>
      <c r="AC294" s="190"/>
      <c r="AD294" s="190"/>
      <c r="AE294" s="190"/>
      <c r="AF294" s="190"/>
      <c r="AG294" s="190"/>
      <c r="AH294" s="190"/>
      <c r="AI294" s="190"/>
      <c r="AJ294" s="190"/>
      <c r="AK294" s="190"/>
      <c r="AL294" s="190"/>
      <c r="AM294" s="190"/>
      <c r="AN294" s="190"/>
      <c r="AO294" s="190"/>
      <c r="AP294" s="190"/>
      <c r="AQ294" s="190"/>
      <c r="AR294" s="190"/>
      <c r="AS294" s="190"/>
      <c r="AT294" s="32"/>
    </row>
    <row r="295" spans="1:51" s="15" customFormat="1" ht="13.5" customHeight="1" x14ac:dyDescent="0.15">
      <c r="C295" s="32"/>
      <c r="D295" s="190"/>
      <c r="E295" s="190"/>
      <c r="F295" s="190"/>
      <c r="G295" s="190"/>
      <c r="H295" s="190"/>
      <c r="I295" s="190"/>
      <c r="J295" s="190"/>
      <c r="K295" s="190"/>
      <c r="L295" s="190"/>
      <c r="M295" s="190"/>
      <c r="N295" s="190"/>
      <c r="O295" s="190"/>
      <c r="P295" s="190"/>
      <c r="Q295" s="190"/>
      <c r="R295" s="190"/>
      <c r="S295" s="190"/>
      <c r="T295" s="190"/>
      <c r="U295" s="190"/>
      <c r="V295" s="190"/>
      <c r="W295" s="190"/>
      <c r="X295" s="190"/>
      <c r="Y295" s="190"/>
      <c r="Z295" s="190"/>
      <c r="AA295" s="190"/>
      <c r="AB295" s="190"/>
      <c r="AC295" s="190"/>
      <c r="AD295" s="190"/>
      <c r="AE295" s="190"/>
      <c r="AF295" s="190"/>
      <c r="AG295" s="190"/>
      <c r="AH295" s="190"/>
      <c r="AI295" s="190"/>
      <c r="AJ295" s="190"/>
      <c r="AK295" s="190"/>
      <c r="AL295" s="190"/>
      <c r="AM295" s="190"/>
      <c r="AN295" s="190"/>
      <c r="AO295" s="190"/>
      <c r="AP295" s="190"/>
      <c r="AQ295" s="190"/>
      <c r="AR295" s="190"/>
      <c r="AS295" s="190"/>
      <c r="AT295" s="32"/>
    </row>
    <row r="296" spans="1:51" s="15" customFormat="1" ht="13.5" customHeight="1" x14ac:dyDescent="0.15">
      <c r="C296" s="32"/>
      <c r="D296" s="190"/>
      <c r="E296" s="190"/>
      <c r="F296" s="190"/>
      <c r="G296" s="190"/>
      <c r="H296" s="190"/>
      <c r="I296" s="190"/>
      <c r="J296" s="190"/>
      <c r="K296" s="190"/>
      <c r="L296" s="190"/>
      <c r="M296" s="190"/>
      <c r="N296" s="190"/>
      <c r="O296" s="190"/>
      <c r="P296" s="190"/>
      <c r="Q296" s="190"/>
      <c r="R296" s="190"/>
      <c r="S296" s="190"/>
      <c r="T296" s="190"/>
      <c r="U296" s="190"/>
      <c r="V296" s="190"/>
      <c r="W296" s="190"/>
      <c r="X296" s="190"/>
      <c r="Y296" s="190"/>
      <c r="Z296" s="190"/>
      <c r="AA296" s="190"/>
      <c r="AB296" s="190"/>
      <c r="AC296" s="190"/>
      <c r="AD296" s="190"/>
      <c r="AE296" s="190"/>
      <c r="AF296" s="190"/>
      <c r="AG296" s="190"/>
      <c r="AH296" s="190"/>
      <c r="AI296" s="190"/>
      <c r="AJ296" s="190"/>
      <c r="AK296" s="190"/>
      <c r="AL296" s="190"/>
      <c r="AM296" s="190"/>
      <c r="AN296" s="190"/>
      <c r="AO296" s="190"/>
      <c r="AP296" s="190"/>
      <c r="AQ296" s="190"/>
      <c r="AR296" s="190"/>
      <c r="AS296" s="190"/>
      <c r="AT296" s="32"/>
    </row>
    <row r="297" spans="1:51" s="15" customFormat="1" ht="13.5" customHeight="1" x14ac:dyDescent="0.15">
      <c r="C297" s="32"/>
      <c r="D297" s="190"/>
      <c r="E297" s="190"/>
      <c r="F297" s="190"/>
      <c r="G297" s="190"/>
      <c r="H297" s="190"/>
      <c r="I297" s="190"/>
      <c r="J297" s="190"/>
      <c r="K297" s="190"/>
      <c r="L297" s="190"/>
      <c r="M297" s="190"/>
      <c r="N297" s="190"/>
      <c r="O297" s="190"/>
      <c r="P297" s="190"/>
      <c r="Q297" s="190"/>
      <c r="R297" s="190"/>
      <c r="S297" s="190"/>
      <c r="T297" s="190"/>
      <c r="U297" s="190"/>
      <c r="V297" s="190"/>
      <c r="W297" s="190"/>
      <c r="X297" s="190"/>
      <c r="Y297" s="190"/>
      <c r="Z297" s="190"/>
      <c r="AA297" s="190"/>
      <c r="AB297" s="190"/>
      <c r="AC297" s="190"/>
      <c r="AD297" s="190"/>
      <c r="AE297" s="190"/>
      <c r="AF297" s="190"/>
      <c r="AG297" s="190"/>
      <c r="AH297" s="190"/>
      <c r="AI297" s="190"/>
      <c r="AJ297" s="190"/>
      <c r="AK297" s="190"/>
      <c r="AL297" s="190"/>
      <c r="AM297" s="190"/>
      <c r="AN297" s="190"/>
      <c r="AO297" s="190"/>
      <c r="AP297" s="190"/>
      <c r="AQ297" s="190"/>
      <c r="AR297" s="190"/>
      <c r="AS297" s="190"/>
      <c r="AT297" s="32"/>
    </row>
    <row r="298" spans="1:51" ht="20.100000000000001" customHeight="1" x14ac:dyDescent="0.15">
      <c r="B298" s="21"/>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row>
    <row r="299" spans="1:51" s="83" customFormat="1" ht="27" customHeight="1" x14ac:dyDescent="0.15">
      <c r="B299" s="15"/>
      <c r="C299" s="146" t="s">
        <v>475</v>
      </c>
      <c r="D299" s="147"/>
      <c r="E299" s="147"/>
      <c r="F299" s="147"/>
      <c r="G299" s="147"/>
      <c r="H299" s="147"/>
      <c r="I299" s="147"/>
      <c r="J299" s="147"/>
      <c r="K299" s="147"/>
      <c r="L299" s="147"/>
      <c r="M299" s="147"/>
      <c r="N299" s="147"/>
      <c r="O299" s="147"/>
      <c r="P299" s="147"/>
      <c r="Q299" s="147"/>
      <c r="R299" s="147"/>
      <c r="S299" s="147"/>
      <c r="T299" s="147"/>
      <c r="U299" s="147"/>
      <c r="V299" s="147"/>
      <c r="W299" s="147"/>
      <c r="X299" s="147"/>
      <c r="Y299" s="147"/>
      <c r="Z299" s="147"/>
      <c r="AA299" s="147"/>
      <c r="AB299" s="147"/>
      <c r="AC299" s="147"/>
      <c r="AD299" s="147"/>
      <c r="AE299" s="147"/>
      <c r="AF299" s="147"/>
      <c r="AG299" s="147"/>
      <c r="AH299" s="147"/>
      <c r="AI299" s="147"/>
      <c r="AJ299" s="147"/>
      <c r="AK299" s="147"/>
      <c r="AL299" s="147"/>
      <c r="AM299" s="147"/>
      <c r="AN299" s="147"/>
      <c r="AO299" s="147"/>
      <c r="AP299" s="147"/>
      <c r="AQ299" s="147"/>
      <c r="AR299" s="147"/>
      <c r="AS299" s="147"/>
      <c r="AT299" s="148"/>
      <c r="AU299" s="149"/>
      <c r="AV299" s="150"/>
      <c r="AW299" s="150"/>
      <c r="AX299" s="150"/>
      <c r="AY299" s="151"/>
    </row>
    <row r="300" spans="1:51" s="83" customFormat="1" ht="12.75" customHeight="1" x14ac:dyDescent="0.15">
      <c r="B300" s="15"/>
      <c r="C300" s="15"/>
      <c r="D300" s="15"/>
      <c r="E300" s="15"/>
      <c r="F300" s="15"/>
      <c r="G300" s="15"/>
      <c r="H300" s="15"/>
      <c r="I300" s="15"/>
      <c r="J300" s="15"/>
      <c r="K300" s="15"/>
      <c r="L300" s="132"/>
      <c r="M300" s="132"/>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row>
    <row r="301" spans="1:51" s="83" customFormat="1" x14ac:dyDescent="0.15">
      <c r="B301" s="15"/>
      <c r="C301" s="15"/>
      <c r="D301" s="211" t="s">
        <v>8</v>
      </c>
      <c r="E301" s="211"/>
      <c r="F301" s="15"/>
      <c r="G301" s="15"/>
      <c r="H301" s="15"/>
      <c r="I301" s="15"/>
      <c r="J301" s="15"/>
      <c r="K301" s="15"/>
      <c r="L301" s="27"/>
      <c r="M301" s="27"/>
      <c r="N301" s="16"/>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row>
    <row r="302" spans="1:51" s="83" customFormat="1" ht="25.5" customHeight="1" x14ac:dyDescent="0.15">
      <c r="B302" s="15"/>
      <c r="C302" s="15"/>
      <c r="D302" s="193"/>
      <c r="E302" s="194"/>
      <c r="F302" s="15"/>
      <c r="G302" s="15"/>
      <c r="H302" s="41" t="s">
        <v>357</v>
      </c>
      <c r="I302" s="41"/>
      <c r="J302" s="41"/>
      <c r="K302" s="41"/>
      <c r="L302" s="41"/>
      <c r="M302" s="41"/>
      <c r="N302" s="41"/>
      <c r="O302" s="41"/>
      <c r="P302" s="41"/>
      <c r="Q302" s="41"/>
      <c r="R302" s="41" t="s">
        <v>358</v>
      </c>
      <c r="S302" s="41"/>
      <c r="T302" s="41"/>
      <c r="U302" s="41"/>
      <c r="V302" s="41"/>
      <c r="W302" s="41"/>
      <c r="X302" s="41" t="s">
        <v>356</v>
      </c>
      <c r="Y302" s="41"/>
      <c r="Z302" s="41"/>
      <c r="AA302" s="41"/>
      <c r="AB302" s="41"/>
      <c r="AC302" s="41"/>
      <c r="AD302" s="41"/>
      <c r="AE302" s="41"/>
      <c r="AF302" s="41"/>
      <c r="AG302" s="41"/>
      <c r="AH302" s="41"/>
      <c r="AI302" s="41"/>
      <c r="AJ302" s="41"/>
      <c r="AK302" s="41"/>
      <c r="AL302" s="41"/>
      <c r="AM302" s="41"/>
      <c r="AN302" s="15"/>
      <c r="AO302" s="15"/>
      <c r="AP302" s="15"/>
      <c r="AQ302" s="15"/>
      <c r="AR302" s="15"/>
      <c r="AS302" s="15"/>
      <c r="AT302" s="15"/>
      <c r="AU302" s="15"/>
      <c r="AV302" s="15"/>
      <c r="AW302" s="15"/>
      <c r="AX302" s="15"/>
    </row>
    <row r="303" spans="1:51" s="62" customFormat="1" ht="20.100000000000001" customHeight="1" x14ac:dyDescent="0.15">
      <c r="B303" s="21"/>
      <c r="C303" s="15"/>
      <c r="D303" s="15"/>
      <c r="E303" s="78"/>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70"/>
      <c r="AO303" s="70"/>
      <c r="AP303" s="70"/>
      <c r="AQ303" s="70" t="s">
        <v>312</v>
      </c>
      <c r="AR303" s="70"/>
      <c r="AS303" s="70"/>
      <c r="AT303" s="70"/>
      <c r="AU303" s="70"/>
      <c r="AV303" s="70"/>
      <c r="AW303" s="70"/>
      <c r="AX303" s="70"/>
    </row>
    <row r="304" spans="1:51" s="15" customFormat="1" ht="27.75" customHeight="1" x14ac:dyDescent="0.15">
      <c r="A304" s="83"/>
      <c r="C304" s="263" t="s">
        <v>534</v>
      </c>
      <c r="D304" s="264"/>
      <c r="E304" s="264"/>
      <c r="F304" s="264"/>
      <c r="G304" s="264"/>
      <c r="H304" s="264"/>
      <c r="I304" s="264"/>
      <c r="J304" s="264"/>
      <c r="K304" s="264"/>
      <c r="L304" s="264"/>
      <c r="M304" s="264"/>
      <c r="N304" s="264"/>
      <c r="O304" s="264"/>
      <c r="P304" s="264"/>
      <c r="Q304" s="264"/>
      <c r="R304" s="264"/>
      <c r="S304" s="264"/>
      <c r="T304" s="264"/>
      <c r="U304" s="264"/>
      <c r="V304" s="264"/>
      <c r="W304" s="264"/>
      <c r="X304" s="264"/>
      <c r="Y304" s="264"/>
      <c r="Z304" s="264"/>
      <c r="AA304" s="264"/>
      <c r="AB304" s="264"/>
      <c r="AC304" s="264"/>
      <c r="AD304" s="264"/>
      <c r="AE304" s="264"/>
      <c r="AF304" s="264"/>
      <c r="AG304" s="264"/>
      <c r="AH304" s="264"/>
      <c r="AI304" s="264"/>
      <c r="AJ304" s="264"/>
      <c r="AK304" s="264"/>
      <c r="AL304" s="264"/>
      <c r="AM304" s="264"/>
      <c r="AN304" s="264"/>
      <c r="AO304" s="264"/>
      <c r="AP304" s="264"/>
      <c r="AQ304" s="264"/>
      <c r="AR304" s="264"/>
      <c r="AS304" s="264"/>
      <c r="AT304" s="265"/>
      <c r="AU304" s="149"/>
      <c r="AV304" s="150"/>
      <c r="AW304" s="150"/>
      <c r="AX304" s="150"/>
      <c r="AY304" s="152"/>
    </row>
    <row r="305" spans="1:51" s="15" customFormat="1" ht="12.75" customHeight="1" x14ac:dyDescent="0.15">
      <c r="A305" s="83"/>
      <c r="AY305" s="83"/>
    </row>
    <row r="306" spans="1:51" s="15" customFormat="1" ht="27" customHeight="1" x14ac:dyDescent="0.15">
      <c r="A306" s="83"/>
      <c r="D306" s="186"/>
      <c r="E306" s="187"/>
      <c r="F306" s="28"/>
      <c r="G306" s="29" t="s">
        <v>383</v>
      </c>
      <c r="H306" s="28"/>
      <c r="I306" s="28"/>
      <c r="J306" s="28"/>
      <c r="L306" s="186"/>
      <c r="M306" s="187"/>
      <c r="O306" s="253" t="s">
        <v>384</v>
      </c>
      <c r="P306" s="253"/>
      <c r="Q306" s="253"/>
      <c r="R306" s="253"/>
      <c r="S306" s="253"/>
      <c r="T306" s="253"/>
      <c r="U306" s="253"/>
      <c r="V306" s="253"/>
      <c r="W306" s="40"/>
      <c r="X306" s="186"/>
      <c r="Y306" s="187"/>
      <c r="Z306" s="40"/>
      <c r="AA306" s="253" t="s">
        <v>385</v>
      </c>
      <c r="AB306" s="253"/>
      <c r="AC306" s="253"/>
      <c r="AD306" s="253"/>
      <c r="AE306" s="253"/>
      <c r="AF306" s="253"/>
      <c r="AG306" s="253"/>
      <c r="AH306" s="41"/>
      <c r="AI306" s="186"/>
      <c r="AJ306" s="187"/>
      <c r="AK306" s="40"/>
      <c r="AL306" s="254" t="s">
        <v>386</v>
      </c>
      <c r="AM306" s="254"/>
      <c r="AN306" s="254"/>
      <c r="AO306" s="254"/>
      <c r="AP306" s="254"/>
      <c r="AQ306" s="254"/>
      <c r="AR306" s="254"/>
      <c r="AS306" s="254"/>
      <c r="AT306" s="29"/>
      <c r="AU306" s="29"/>
      <c r="AV306" s="29"/>
      <c r="AW306" s="29"/>
      <c r="AX306" s="29"/>
      <c r="AY306" s="153"/>
    </row>
    <row r="307" spans="1:51" s="15" customFormat="1" ht="4.5" customHeight="1" x14ac:dyDescent="0.15">
      <c r="A307" s="83"/>
      <c r="D307" s="28"/>
      <c r="E307" s="28"/>
      <c r="F307" s="28"/>
      <c r="G307" s="28"/>
      <c r="H307" s="28"/>
      <c r="I307" s="28"/>
      <c r="J307" s="28"/>
      <c r="O307" s="41"/>
      <c r="P307" s="29"/>
      <c r="Q307" s="29"/>
      <c r="R307" s="29"/>
      <c r="S307" s="29"/>
      <c r="T307" s="29"/>
      <c r="U307" s="29"/>
      <c r="V307" s="29"/>
      <c r="W307" s="28"/>
      <c r="X307" s="28"/>
      <c r="Y307" s="28"/>
      <c r="Z307" s="28"/>
      <c r="AA307" s="29"/>
      <c r="AB307" s="29"/>
      <c r="AC307" s="29"/>
      <c r="AD307" s="29"/>
      <c r="AE307" s="29"/>
      <c r="AF307" s="29"/>
      <c r="AG307" s="41"/>
      <c r="AH307" s="41"/>
      <c r="AI307" s="28"/>
      <c r="AJ307" s="28"/>
      <c r="AK307" s="28"/>
      <c r="AL307" s="29"/>
      <c r="AM307" s="29"/>
      <c r="AN307" s="29"/>
      <c r="AO307" s="29"/>
      <c r="AP307" s="29"/>
      <c r="AQ307" s="29"/>
      <c r="AR307" s="29"/>
      <c r="AS307" s="29"/>
      <c r="AT307" s="41"/>
      <c r="AU307" s="41"/>
      <c r="AY307" s="83"/>
    </row>
    <row r="308" spans="1:51" s="15" customFormat="1" ht="27" customHeight="1" x14ac:dyDescent="0.15">
      <c r="A308" s="83"/>
      <c r="D308" s="186"/>
      <c r="E308" s="187"/>
      <c r="F308" s="28"/>
      <c r="G308" s="257" t="s">
        <v>486</v>
      </c>
      <c r="H308" s="257"/>
      <c r="I308" s="257"/>
      <c r="J308" s="257"/>
      <c r="K308" s="258"/>
      <c r="L308" s="186"/>
      <c r="M308" s="187"/>
      <c r="O308" s="253" t="s">
        <v>351</v>
      </c>
      <c r="P308" s="253"/>
      <c r="Q308" s="253"/>
      <c r="R308" s="253"/>
      <c r="S308" s="253"/>
      <c r="T308" s="253"/>
      <c r="U308" s="253"/>
      <c r="V308" s="253"/>
      <c r="W308" s="28"/>
      <c r="X308" s="186"/>
      <c r="Y308" s="187"/>
      <c r="Z308" s="28"/>
      <c r="AA308" s="253" t="s">
        <v>387</v>
      </c>
      <c r="AB308" s="253"/>
      <c r="AC308" s="253"/>
      <c r="AD308" s="253"/>
      <c r="AE308" s="253"/>
      <c r="AF308" s="253"/>
      <c r="AG308" s="253"/>
      <c r="AH308" s="41"/>
      <c r="AI308" s="186"/>
      <c r="AJ308" s="187"/>
      <c r="AK308" s="28"/>
      <c r="AL308" s="254" t="s">
        <v>352</v>
      </c>
      <c r="AM308" s="254"/>
      <c r="AN308" s="254"/>
      <c r="AO308" s="254"/>
      <c r="AP308" s="254"/>
      <c r="AQ308" s="254"/>
      <c r="AR308" s="254"/>
      <c r="AS308" s="254"/>
      <c r="AT308" s="29"/>
      <c r="AU308" s="29"/>
      <c r="AV308" s="29"/>
      <c r="AW308" s="29"/>
      <c r="AX308" s="29"/>
      <c r="AY308" s="83"/>
    </row>
    <row r="309" spans="1:51" s="15" customFormat="1" ht="4.5" customHeight="1" x14ac:dyDescent="0.15">
      <c r="A309" s="83"/>
      <c r="D309" s="28"/>
      <c r="E309" s="28"/>
      <c r="F309" s="28"/>
      <c r="G309" s="28"/>
      <c r="H309" s="28"/>
      <c r="I309" s="28"/>
      <c r="J309" s="28"/>
      <c r="O309" s="41"/>
      <c r="P309" s="29"/>
      <c r="Q309" s="29"/>
      <c r="R309" s="29"/>
      <c r="S309" s="29"/>
      <c r="T309" s="29"/>
      <c r="U309" s="29"/>
      <c r="V309" s="29"/>
      <c r="W309" s="28"/>
      <c r="X309" s="28"/>
      <c r="Y309" s="28"/>
      <c r="Z309" s="28"/>
      <c r="AA309" s="29"/>
      <c r="AB309" s="29"/>
      <c r="AC309" s="29"/>
      <c r="AD309" s="29"/>
      <c r="AE309" s="29"/>
      <c r="AF309" s="29"/>
      <c r="AG309" s="41"/>
      <c r="AH309" s="41"/>
      <c r="AI309" s="28"/>
      <c r="AJ309" s="28"/>
      <c r="AK309" s="28"/>
      <c r="AL309" s="29"/>
      <c r="AM309" s="29"/>
      <c r="AN309" s="29"/>
      <c r="AO309" s="29"/>
      <c r="AP309" s="29"/>
      <c r="AQ309" s="29"/>
      <c r="AR309" s="29"/>
      <c r="AS309" s="29"/>
      <c r="AT309" s="41"/>
      <c r="AU309" s="41"/>
      <c r="AY309" s="83"/>
    </row>
    <row r="310" spans="1:51" s="15" customFormat="1" ht="27" customHeight="1" x14ac:dyDescent="0.15">
      <c r="A310" s="83"/>
      <c r="D310" s="186"/>
      <c r="E310" s="187"/>
      <c r="F310" s="28"/>
      <c r="G310" s="29" t="s">
        <v>350</v>
      </c>
      <c r="H310" s="28"/>
      <c r="I310" s="28"/>
      <c r="J310" s="28"/>
      <c r="L310" s="186"/>
      <c r="M310" s="187"/>
      <c r="N310" s="28"/>
      <c r="O310" s="41" t="s">
        <v>306</v>
      </c>
      <c r="R310" s="188"/>
      <c r="S310" s="188"/>
      <c r="T310" s="188"/>
      <c r="U310" s="188"/>
      <c r="V310" s="188"/>
      <c r="W310" s="188"/>
      <c r="X310" s="188"/>
      <c r="Y310" s="188"/>
      <c r="Z310" s="188"/>
      <c r="AA310" s="188"/>
      <c r="AB310" s="188"/>
      <c r="AC310" s="188"/>
      <c r="AD310" s="188"/>
      <c r="AE310" s="188"/>
      <c r="AF310" s="188"/>
      <c r="AG310" s="188"/>
      <c r="AH310" s="188"/>
      <c r="AI310" s="188"/>
      <c r="AJ310" s="188"/>
      <c r="AK310" s="188"/>
      <c r="AL310" s="188"/>
      <c r="AM310" s="188"/>
      <c r="AN310" s="188"/>
      <c r="AO310" s="188"/>
      <c r="AP310" s="57" t="s">
        <v>81</v>
      </c>
      <c r="AQ310" s="57"/>
      <c r="AR310" s="41"/>
      <c r="AS310" s="57"/>
      <c r="AT310" s="29"/>
      <c r="AU310" s="29"/>
      <c r="AV310" s="29"/>
      <c r="AW310" s="29"/>
      <c r="AX310" s="29"/>
      <c r="AY310" s="83"/>
    </row>
    <row r="311" spans="1:51" s="15" customFormat="1" ht="4.5" customHeight="1" x14ac:dyDescent="0.15">
      <c r="A311" s="83"/>
      <c r="D311" s="28"/>
      <c r="E311" s="28"/>
      <c r="F311" s="28"/>
      <c r="G311" s="28"/>
      <c r="H311" s="28"/>
      <c r="I311" s="28"/>
      <c r="J311" s="28"/>
      <c r="O311" s="41"/>
      <c r="P311" s="29"/>
      <c r="Q311" s="29"/>
      <c r="R311" s="29"/>
      <c r="S311" s="29"/>
      <c r="T311" s="29"/>
      <c r="U311" s="29"/>
      <c r="V311" s="29"/>
      <c r="W311" s="29"/>
      <c r="X311" s="28"/>
      <c r="Y311" s="28"/>
      <c r="Z311" s="28"/>
      <c r="AA311" s="28"/>
      <c r="AB311" s="29"/>
      <c r="AC311" s="29"/>
      <c r="AD311" s="29"/>
      <c r="AE311" s="29"/>
      <c r="AF311" s="29"/>
      <c r="AG311" s="29"/>
      <c r="AH311" s="41"/>
      <c r="AI311" s="41"/>
      <c r="AJ311" s="29"/>
      <c r="AK311" s="29"/>
      <c r="AL311" s="28"/>
      <c r="AM311" s="28"/>
      <c r="AN311" s="28"/>
      <c r="AO311" s="28"/>
      <c r="AP311" s="29"/>
      <c r="AQ311" s="29"/>
      <c r="AR311" s="29"/>
      <c r="AS311" s="29"/>
      <c r="AT311" s="29"/>
      <c r="AU311" s="29"/>
      <c r="AV311" s="29"/>
      <c r="AW311" s="29"/>
      <c r="AX311" s="41"/>
      <c r="AY311" s="154"/>
    </row>
    <row r="312" spans="1:51" s="15" customFormat="1" ht="20.100000000000001" customHeight="1" x14ac:dyDescent="0.15">
      <c r="A312" s="83"/>
      <c r="B312" s="21"/>
      <c r="D312" s="137" t="str">
        <f>IF(AND(D302&lt;&gt;"",D302&lt;&gt;1),"→　Ｑ16　へ","")</f>
        <v/>
      </c>
      <c r="E312" s="137"/>
      <c r="R312" s="137" t="str">
        <f>IF(AND(L310="✓",R310=""),"↑その他の内容をご記入ください","")</f>
        <v/>
      </c>
      <c r="T312" s="122"/>
      <c r="AY312" s="83"/>
    </row>
    <row r="313" spans="1:51" s="83" customFormat="1" ht="27" customHeight="1" x14ac:dyDescent="0.15">
      <c r="B313" s="15"/>
      <c r="C313" s="155" t="s">
        <v>535</v>
      </c>
      <c r="D313" s="156"/>
      <c r="E313" s="156"/>
      <c r="F313" s="156"/>
      <c r="G313" s="156"/>
      <c r="H313" s="156"/>
      <c r="I313" s="156"/>
      <c r="J313" s="156"/>
      <c r="K313" s="156"/>
      <c r="L313" s="156"/>
      <c r="M313" s="156"/>
      <c r="N313" s="156"/>
      <c r="O313" s="156"/>
      <c r="P313" s="156"/>
      <c r="Q313" s="156"/>
      <c r="R313" s="156"/>
      <c r="S313" s="156"/>
      <c r="T313" s="156"/>
      <c r="U313" s="156"/>
      <c r="V313" s="156"/>
      <c r="W313" s="156"/>
      <c r="X313" s="156"/>
      <c r="Y313" s="156"/>
      <c r="Z313" s="156"/>
      <c r="AA313" s="156"/>
      <c r="AB313" s="156"/>
      <c r="AC313" s="156"/>
      <c r="AD313" s="156"/>
      <c r="AE313" s="156"/>
      <c r="AF313" s="156"/>
      <c r="AG313" s="156"/>
      <c r="AH313" s="156"/>
      <c r="AI313" s="156"/>
      <c r="AJ313" s="156"/>
      <c r="AK313" s="156"/>
      <c r="AL313" s="156"/>
      <c r="AM313" s="156"/>
      <c r="AN313" s="156"/>
      <c r="AO313" s="156"/>
      <c r="AP313" s="156"/>
      <c r="AQ313" s="156"/>
      <c r="AR313" s="156"/>
      <c r="AS313" s="156"/>
      <c r="AT313" s="157"/>
      <c r="AU313" s="149"/>
      <c r="AV313" s="150"/>
      <c r="AW313" s="150"/>
      <c r="AX313" s="150"/>
      <c r="AY313" s="151"/>
    </row>
    <row r="314" spans="1:51" s="83" customFormat="1" ht="27" customHeight="1" x14ac:dyDescent="0.15">
      <c r="B314" s="15"/>
      <c r="C314" s="126" t="s">
        <v>536</v>
      </c>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c r="AA314" s="158"/>
      <c r="AB314" s="158"/>
      <c r="AC314" s="158"/>
      <c r="AD314" s="158"/>
      <c r="AE314" s="158"/>
      <c r="AF314" s="158"/>
      <c r="AG314" s="158"/>
      <c r="AH314" s="158"/>
      <c r="AI314" s="158"/>
      <c r="AJ314" s="158"/>
      <c r="AK314" s="158"/>
      <c r="AL314" s="158"/>
      <c r="AM314" s="158"/>
      <c r="AN314" s="158"/>
      <c r="AO314" s="158"/>
      <c r="AP314" s="158"/>
      <c r="AQ314" s="158"/>
      <c r="AR314" s="158"/>
      <c r="AS314" s="158"/>
      <c r="AT314" s="159"/>
      <c r="AU314" s="149"/>
      <c r="AV314" s="150"/>
      <c r="AW314" s="150"/>
      <c r="AX314" s="150"/>
      <c r="AY314" s="151"/>
    </row>
    <row r="315" spans="1:51" s="83" customFormat="1" ht="12.75" customHeight="1" x14ac:dyDescent="0.15">
      <c r="B315" s="15"/>
      <c r="C315" s="15"/>
      <c r="D315" s="15"/>
      <c r="E315" s="15"/>
      <c r="F315" s="15"/>
      <c r="G315" s="15"/>
      <c r="H315" s="15"/>
      <c r="I315" s="15"/>
      <c r="J315" s="15"/>
      <c r="K315" s="15"/>
      <c r="L315" s="132"/>
      <c r="M315" s="132"/>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15"/>
      <c r="AQ315" s="15"/>
      <c r="AR315" s="15"/>
      <c r="AS315" s="15"/>
      <c r="AT315" s="15"/>
      <c r="AU315" s="15"/>
      <c r="AV315" s="15"/>
      <c r="AW315" s="15"/>
      <c r="AX315" s="15"/>
    </row>
    <row r="316" spans="1:51" s="83" customFormat="1" x14ac:dyDescent="0.15">
      <c r="B316" s="15"/>
      <c r="C316" s="15"/>
      <c r="D316" s="15" t="s">
        <v>3</v>
      </c>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15"/>
      <c r="AQ316" s="15"/>
      <c r="AR316" s="15"/>
      <c r="AS316" s="15"/>
      <c r="AT316" s="15"/>
      <c r="AU316" s="15"/>
      <c r="AV316" s="15"/>
      <c r="AW316" s="15"/>
      <c r="AX316" s="15"/>
    </row>
    <row r="317" spans="1:51" s="83" customFormat="1" x14ac:dyDescent="0.15">
      <c r="B317" s="15"/>
      <c r="C317" s="15"/>
      <c r="D317" s="15"/>
      <c r="E317" s="15"/>
      <c r="F317" s="15"/>
      <c r="G317" s="15"/>
      <c r="H317" s="15"/>
      <c r="I317" s="15"/>
      <c r="J317" s="15"/>
      <c r="K317" s="15"/>
      <c r="L317" s="27" t="s">
        <v>8</v>
      </c>
      <c r="M317" s="27"/>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15"/>
      <c r="AQ317" s="15"/>
      <c r="AR317" s="15"/>
      <c r="AS317" s="15"/>
      <c r="AT317" s="15"/>
      <c r="AU317" s="15"/>
      <c r="AV317" s="15"/>
      <c r="AW317" s="15"/>
      <c r="AX317" s="15"/>
    </row>
    <row r="318" spans="1:51" s="83" customFormat="1" ht="26.25" customHeight="1" x14ac:dyDescent="0.15">
      <c r="B318" s="15"/>
      <c r="C318" s="15"/>
      <c r="D318" s="15" t="s">
        <v>99</v>
      </c>
      <c r="E318" s="15"/>
      <c r="F318" s="15"/>
      <c r="G318" s="15"/>
      <c r="H318" s="15"/>
      <c r="I318" s="15"/>
      <c r="J318" s="15"/>
      <c r="K318" s="15"/>
      <c r="L318" s="193"/>
      <c r="M318" s="194"/>
      <c r="N318" s="15"/>
      <c r="O318" s="16"/>
      <c r="P318" s="41" t="s">
        <v>392</v>
      </c>
      <c r="Q318" s="41"/>
      <c r="R318" s="41"/>
      <c r="S318" s="41"/>
      <c r="T318" s="41"/>
      <c r="U318" s="41"/>
      <c r="V318" s="41"/>
      <c r="W318" s="41"/>
      <c r="X318" s="41" t="s">
        <v>402</v>
      </c>
      <c r="Y318" s="41"/>
      <c r="Z318" s="41"/>
      <c r="AA318" s="41"/>
      <c r="AB318" s="41"/>
      <c r="AC318" s="41"/>
      <c r="AD318" s="41"/>
      <c r="AE318" s="41"/>
      <c r="AF318" s="41"/>
      <c r="AG318" s="41" t="s">
        <v>393</v>
      </c>
      <c r="AH318" s="41"/>
      <c r="AI318" s="41"/>
      <c r="AJ318" s="41"/>
      <c r="AK318" s="41"/>
      <c r="AL318" s="41"/>
      <c r="AM318" s="41"/>
      <c r="AN318" s="41"/>
      <c r="AO318" s="41" t="s">
        <v>349</v>
      </c>
      <c r="AP318" s="41"/>
      <c r="AQ318" s="41"/>
      <c r="AR318" s="41"/>
      <c r="AS318" s="16"/>
      <c r="AT318" s="16"/>
      <c r="AU318" s="16"/>
      <c r="AV318" s="15"/>
      <c r="AW318" s="15"/>
      <c r="AX318" s="15"/>
    </row>
    <row r="319" spans="1:51" s="83" customFormat="1" ht="10.5" customHeight="1" x14ac:dyDescent="0.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6"/>
      <c r="AM319" s="15"/>
      <c r="AN319" s="15"/>
      <c r="AO319" s="15"/>
      <c r="AP319" s="15"/>
      <c r="AQ319" s="15"/>
      <c r="AR319" s="15"/>
      <c r="AS319" s="15"/>
      <c r="AT319" s="15"/>
      <c r="AU319" s="15"/>
      <c r="AV319" s="15"/>
      <c r="AW319" s="15"/>
      <c r="AX319" s="15"/>
    </row>
    <row r="320" spans="1:51" s="83" customFormat="1" ht="26.25" customHeight="1" x14ac:dyDescent="0.15">
      <c r="B320" s="15"/>
      <c r="C320" s="15"/>
      <c r="D320" s="15" t="s">
        <v>100</v>
      </c>
      <c r="E320" s="15"/>
      <c r="F320" s="15"/>
      <c r="G320" s="15"/>
      <c r="H320" s="15"/>
      <c r="I320" s="15"/>
      <c r="J320" s="15"/>
      <c r="K320" s="15"/>
      <c r="L320" s="193"/>
      <c r="M320" s="194"/>
      <c r="N320" s="15"/>
      <c r="O320" s="16"/>
      <c r="P320" s="41" t="s">
        <v>392</v>
      </c>
      <c r="Q320" s="41"/>
      <c r="R320" s="41"/>
      <c r="S320" s="41"/>
      <c r="T320" s="41"/>
      <c r="U320" s="41"/>
      <c r="V320" s="41"/>
      <c r="W320" s="41"/>
      <c r="X320" s="41" t="s">
        <v>402</v>
      </c>
      <c r="Y320" s="41"/>
      <c r="Z320" s="41"/>
      <c r="AA320" s="41"/>
      <c r="AB320" s="41"/>
      <c r="AC320" s="41"/>
      <c r="AD320" s="41"/>
      <c r="AE320" s="41"/>
      <c r="AF320" s="41"/>
      <c r="AG320" s="41" t="s">
        <v>393</v>
      </c>
      <c r="AH320" s="41"/>
      <c r="AI320" s="41"/>
      <c r="AJ320" s="41"/>
      <c r="AK320" s="41"/>
      <c r="AL320" s="41"/>
      <c r="AM320" s="41"/>
      <c r="AN320" s="41"/>
      <c r="AO320" s="41" t="s">
        <v>349</v>
      </c>
      <c r="AP320" s="41"/>
      <c r="AQ320" s="41"/>
      <c r="AR320" s="41"/>
      <c r="AS320" s="16"/>
      <c r="AT320" s="16"/>
      <c r="AU320" s="16"/>
      <c r="AV320" s="15"/>
      <c r="AW320" s="15"/>
      <c r="AX320" s="15"/>
    </row>
    <row r="321" spans="2:51" s="62" customFormat="1" ht="7.5" customHeight="1" x14ac:dyDescent="0.15">
      <c r="B321" s="70"/>
      <c r="C321" s="70"/>
      <c r="D321" s="86"/>
      <c r="E321" s="86"/>
      <c r="F321" s="86"/>
      <c r="G321" s="86"/>
      <c r="H321" s="86"/>
      <c r="I321" s="86"/>
      <c r="J321" s="86"/>
      <c r="K321" s="86"/>
      <c r="L321" s="86"/>
      <c r="M321" s="86"/>
      <c r="N321" s="86"/>
      <c r="O321" s="86"/>
      <c r="P321" s="86"/>
      <c r="Q321" s="86"/>
      <c r="R321" s="86"/>
      <c r="S321" s="86"/>
      <c r="T321" s="86"/>
      <c r="U321" s="86"/>
      <c r="V321" s="86"/>
      <c r="W321" s="86"/>
      <c r="X321" s="86"/>
      <c r="Y321" s="86"/>
      <c r="Z321" s="86"/>
      <c r="AA321" s="86"/>
      <c r="AB321" s="86"/>
      <c r="AC321" s="86"/>
      <c r="AD321" s="86"/>
      <c r="AE321" s="86"/>
      <c r="AF321" s="86"/>
      <c r="AG321" s="86"/>
      <c r="AH321" s="86"/>
      <c r="AI321" s="86"/>
      <c r="AJ321" s="86"/>
      <c r="AK321" s="86"/>
      <c r="AL321" s="86"/>
      <c r="AM321" s="86"/>
      <c r="AN321" s="86"/>
      <c r="AO321" s="86"/>
      <c r="AP321" s="86"/>
      <c r="AQ321" s="86"/>
      <c r="AR321" s="86"/>
      <c r="AS321" s="86"/>
      <c r="AT321" s="70"/>
      <c r="AU321" s="70"/>
      <c r="AV321" s="70"/>
      <c r="AW321" s="70"/>
      <c r="AX321" s="70"/>
    </row>
    <row r="322" spans="2:51" s="83" customFormat="1" ht="7.5" customHeight="1" x14ac:dyDescent="0.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15"/>
      <c r="AQ322" s="15"/>
      <c r="AR322" s="15"/>
      <c r="AS322" s="15"/>
      <c r="AT322" s="15"/>
      <c r="AU322" s="15"/>
      <c r="AV322" s="15"/>
      <c r="AW322" s="15"/>
      <c r="AX322" s="15"/>
    </row>
    <row r="323" spans="2:51" s="83" customFormat="1" ht="26.25" customHeight="1" x14ac:dyDescent="0.15">
      <c r="B323" s="15"/>
      <c r="C323" s="15"/>
      <c r="D323" s="15" t="s">
        <v>7</v>
      </c>
      <c r="E323" s="15"/>
      <c r="F323" s="15"/>
      <c r="G323" s="15"/>
      <c r="H323" s="15"/>
      <c r="I323" s="15"/>
      <c r="J323" s="15"/>
      <c r="K323" s="15"/>
      <c r="L323" s="193"/>
      <c r="M323" s="194"/>
      <c r="N323" s="15"/>
      <c r="O323" s="16"/>
      <c r="P323" s="41" t="s">
        <v>392</v>
      </c>
      <c r="Q323" s="41"/>
      <c r="R323" s="41"/>
      <c r="S323" s="41"/>
      <c r="T323" s="41"/>
      <c r="U323" s="41"/>
      <c r="V323" s="41"/>
      <c r="W323" s="41"/>
      <c r="X323" s="41" t="s">
        <v>402</v>
      </c>
      <c r="Y323" s="41"/>
      <c r="Z323" s="41"/>
      <c r="AA323" s="41"/>
      <c r="AB323" s="41"/>
      <c r="AC323" s="41"/>
      <c r="AD323" s="41"/>
      <c r="AE323" s="41"/>
      <c r="AF323" s="41"/>
      <c r="AG323" s="41" t="s">
        <v>393</v>
      </c>
      <c r="AH323" s="41"/>
      <c r="AI323" s="41"/>
      <c r="AJ323" s="41"/>
      <c r="AK323" s="41"/>
      <c r="AL323" s="41"/>
      <c r="AM323" s="41"/>
      <c r="AN323" s="41"/>
      <c r="AO323" s="41" t="s">
        <v>349</v>
      </c>
      <c r="AP323" s="41"/>
      <c r="AQ323" s="41"/>
      <c r="AR323" s="41"/>
      <c r="AS323" s="16"/>
      <c r="AT323" s="16"/>
      <c r="AU323" s="16"/>
      <c r="AV323" s="15"/>
      <c r="AW323" s="15"/>
      <c r="AX323" s="15"/>
    </row>
    <row r="324" spans="2:51" s="62" customFormat="1" ht="7.5" customHeight="1" x14ac:dyDescent="0.15">
      <c r="B324" s="70"/>
      <c r="C324" s="70"/>
      <c r="D324" s="86"/>
      <c r="E324" s="86"/>
      <c r="F324" s="86"/>
      <c r="G324" s="86"/>
      <c r="H324" s="86"/>
      <c r="I324" s="86"/>
      <c r="J324" s="86"/>
      <c r="K324" s="86"/>
      <c r="L324" s="86"/>
      <c r="M324" s="86"/>
      <c r="N324" s="86"/>
      <c r="O324" s="86"/>
      <c r="P324" s="86"/>
      <c r="Q324" s="86"/>
      <c r="R324" s="86"/>
      <c r="S324" s="86"/>
      <c r="T324" s="86"/>
      <c r="U324" s="86"/>
      <c r="V324" s="86"/>
      <c r="W324" s="86"/>
      <c r="X324" s="86"/>
      <c r="Y324" s="86"/>
      <c r="Z324" s="86"/>
      <c r="AA324" s="86"/>
      <c r="AB324" s="86"/>
      <c r="AC324" s="86"/>
      <c r="AD324" s="86"/>
      <c r="AE324" s="86"/>
      <c r="AF324" s="86"/>
      <c r="AG324" s="86"/>
      <c r="AH324" s="86"/>
      <c r="AI324" s="86"/>
      <c r="AJ324" s="86"/>
      <c r="AK324" s="86"/>
      <c r="AL324" s="86"/>
      <c r="AM324" s="86"/>
      <c r="AN324" s="86"/>
      <c r="AO324" s="86"/>
      <c r="AP324" s="86"/>
      <c r="AQ324" s="86"/>
      <c r="AR324" s="86"/>
      <c r="AS324" s="86"/>
      <c r="AT324" s="70"/>
      <c r="AU324" s="70"/>
      <c r="AV324" s="70"/>
      <c r="AW324" s="70"/>
      <c r="AX324" s="70"/>
    </row>
    <row r="325" spans="2:51" s="83" customFormat="1" ht="7.5" customHeight="1" x14ac:dyDescent="0.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15"/>
      <c r="AQ325" s="15"/>
      <c r="AR325" s="15"/>
      <c r="AS325" s="15"/>
      <c r="AT325" s="15"/>
      <c r="AU325" s="15"/>
      <c r="AV325" s="15"/>
      <c r="AW325" s="15"/>
      <c r="AX325" s="15"/>
    </row>
    <row r="326" spans="2:51" s="83" customFormat="1" ht="26.25" customHeight="1" x14ac:dyDescent="0.15">
      <c r="B326" s="15"/>
      <c r="C326" s="15"/>
      <c r="D326" s="28" t="s">
        <v>92</v>
      </c>
      <c r="E326" s="28"/>
      <c r="F326" s="15"/>
      <c r="G326" s="15"/>
      <c r="H326" s="15"/>
      <c r="I326" s="15"/>
      <c r="J326" s="15"/>
      <c r="K326" s="15"/>
      <c r="L326" s="193"/>
      <c r="M326" s="194"/>
      <c r="N326" s="15"/>
      <c r="O326" s="16"/>
      <c r="P326" s="41" t="s">
        <v>392</v>
      </c>
      <c r="Q326" s="41"/>
      <c r="R326" s="41"/>
      <c r="S326" s="41"/>
      <c r="T326" s="41"/>
      <c r="U326" s="41"/>
      <c r="V326" s="41"/>
      <c r="W326" s="41"/>
      <c r="X326" s="41" t="s">
        <v>402</v>
      </c>
      <c r="Y326" s="41"/>
      <c r="Z326" s="41"/>
      <c r="AA326" s="41"/>
      <c r="AB326" s="41"/>
      <c r="AC326" s="41"/>
      <c r="AD326" s="41"/>
      <c r="AE326" s="41"/>
      <c r="AF326" s="41"/>
      <c r="AG326" s="41" t="s">
        <v>393</v>
      </c>
      <c r="AH326" s="41"/>
      <c r="AI326" s="41"/>
      <c r="AJ326" s="41"/>
      <c r="AK326" s="41"/>
      <c r="AL326" s="41"/>
      <c r="AM326" s="41"/>
      <c r="AN326" s="41"/>
      <c r="AO326" s="41" t="s">
        <v>349</v>
      </c>
      <c r="AP326" s="41"/>
      <c r="AQ326" s="41"/>
      <c r="AR326" s="41"/>
      <c r="AS326" s="16"/>
      <c r="AT326" s="16"/>
      <c r="AU326" s="15"/>
      <c r="AV326" s="15"/>
      <c r="AW326" s="15"/>
      <c r="AX326" s="15"/>
    </row>
    <row r="327" spans="2:51" s="62" customFormat="1" ht="7.5" customHeight="1" x14ac:dyDescent="0.15">
      <c r="B327" s="70"/>
      <c r="C327" s="70"/>
      <c r="D327" s="86"/>
      <c r="E327" s="86"/>
      <c r="F327" s="86"/>
      <c r="G327" s="86"/>
      <c r="H327" s="86"/>
      <c r="I327" s="86"/>
      <c r="J327" s="86"/>
      <c r="K327" s="86"/>
      <c r="L327" s="86"/>
      <c r="M327" s="86"/>
      <c r="N327" s="86"/>
      <c r="O327" s="86"/>
      <c r="P327" s="86"/>
      <c r="Q327" s="86"/>
      <c r="R327" s="86"/>
      <c r="S327" s="86"/>
      <c r="T327" s="86"/>
      <c r="U327" s="86"/>
      <c r="V327" s="86"/>
      <c r="W327" s="86"/>
      <c r="X327" s="86"/>
      <c r="Y327" s="86"/>
      <c r="Z327" s="86"/>
      <c r="AA327" s="86"/>
      <c r="AB327" s="86"/>
      <c r="AC327" s="86"/>
      <c r="AD327" s="86"/>
      <c r="AE327" s="86"/>
      <c r="AF327" s="86"/>
      <c r="AG327" s="86"/>
      <c r="AH327" s="86"/>
      <c r="AI327" s="86"/>
      <c r="AJ327" s="86"/>
      <c r="AK327" s="86"/>
      <c r="AL327" s="86"/>
      <c r="AM327" s="86"/>
      <c r="AN327" s="86"/>
      <c r="AO327" s="86"/>
      <c r="AP327" s="86"/>
      <c r="AQ327" s="86"/>
      <c r="AR327" s="86"/>
      <c r="AS327" s="86"/>
      <c r="AT327" s="70"/>
      <c r="AU327" s="70"/>
      <c r="AV327" s="70"/>
      <c r="AW327" s="70"/>
      <c r="AX327" s="70"/>
    </row>
    <row r="328" spans="2:51" s="83" customFormat="1" ht="6" customHeight="1" x14ac:dyDescent="0.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15"/>
      <c r="AQ328" s="15"/>
      <c r="AR328" s="15"/>
      <c r="AS328" s="15"/>
      <c r="AT328" s="15"/>
      <c r="AU328" s="15"/>
      <c r="AV328" s="15"/>
      <c r="AW328" s="15"/>
      <c r="AX328" s="15"/>
    </row>
    <row r="329" spans="2:51" s="83" customFormat="1" ht="20.25" customHeight="1" x14ac:dyDescent="0.15">
      <c r="B329" s="15"/>
      <c r="C329" s="15"/>
      <c r="D329" s="29" t="s">
        <v>174</v>
      </c>
      <c r="E329" s="29"/>
      <c r="F329" s="29"/>
      <c r="G329" s="29"/>
      <c r="H329" s="29"/>
      <c r="I329" s="29"/>
      <c r="J329" s="29"/>
      <c r="K329" s="15"/>
      <c r="L329" s="30"/>
      <c r="M329" s="30"/>
      <c r="N329" s="15"/>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c r="AP329" s="16"/>
      <c r="AQ329" s="16"/>
      <c r="AR329" s="15"/>
      <c r="AS329" s="16"/>
      <c r="AT329" s="16"/>
      <c r="AU329" s="15"/>
      <c r="AV329" s="15"/>
      <c r="AW329" s="15"/>
      <c r="AX329" s="15"/>
    </row>
    <row r="330" spans="2:51" s="83" customFormat="1" ht="15" customHeight="1" x14ac:dyDescent="0.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15"/>
      <c r="AQ330" s="15"/>
      <c r="AR330" s="15"/>
      <c r="AS330" s="15"/>
      <c r="AT330" s="15"/>
      <c r="AU330" s="15"/>
      <c r="AV330" s="15"/>
      <c r="AW330" s="15"/>
      <c r="AX330" s="15"/>
    </row>
    <row r="331" spans="2:51" s="83" customFormat="1" ht="27" customHeight="1" x14ac:dyDescent="0.15">
      <c r="B331" s="15"/>
      <c r="C331" s="155" t="s">
        <v>432</v>
      </c>
      <c r="D331" s="156"/>
      <c r="E331" s="156"/>
      <c r="F331" s="156"/>
      <c r="G331" s="156"/>
      <c r="H331" s="156"/>
      <c r="I331" s="156"/>
      <c r="J331" s="156"/>
      <c r="K331" s="156"/>
      <c r="L331" s="156"/>
      <c r="M331" s="156"/>
      <c r="N331" s="156"/>
      <c r="O331" s="156"/>
      <c r="P331" s="156"/>
      <c r="Q331" s="156"/>
      <c r="R331" s="156"/>
      <c r="S331" s="156"/>
      <c r="T331" s="156"/>
      <c r="U331" s="156"/>
      <c r="V331" s="156"/>
      <c r="W331" s="156"/>
      <c r="X331" s="156"/>
      <c r="Y331" s="156"/>
      <c r="Z331" s="156"/>
      <c r="AA331" s="156"/>
      <c r="AB331" s="156"/>
      <c r="AC331" s="156"/>
      <c r="AD331" s="156"/>
      <c r="AE331" s="156"/>
      <c r="AF331" s="156"/>
      <c r="AG331" s="156"/>
      <c r="AH331" s="156"/>
      <c r="AI331" s="156"/>
      <c r="AJ331" s="156"/>
      <c r="AK331" s="156"/>
      <c r="AL331" s="156"/>
      <c r="AM331" s="156"/>
      <c r="AN331" s="156"/>
      <c r="AO331" s="156"/>
      <c r="AP331" s="156"/>
      <c r="AQ331" s="156"/>
      <c r="AR331" s="156"/>
      <c r="AS331" s="156"/>
      <c r="AT331" s="157"/>
      <c r="AU331" s="149"/>
      <c r="AV331" s="150"/>
      <c r="AW331" s="150"/>
      <c r="AX331" s="150"/>
      <c r="AY331" s="151"/>
    </row>
    <row r="332" spans="2:51" s="83" customFormat="1" ht="27" customHeight="1" x14ac:dyDescent="0.15">
      <c r="B332" s="15"/>
      <c r="C332" s="126" t="s">
        <v>476</v>
      </c>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8"/>
      <c r="AL332" s="158"/>
      <c r="AM332" s="158"/>
      <c r="AN332" s="158"/>
      <c r="AO332" s="158"/>
      <c r="AP332" s="158"/>
      <c r="AQ332" s="158"/>
      <c r="AR332" s="158"/>
      <c r="AS332" s="158"/>
      <c r="AT332" s="159"/>
      <c r="AU332" s="149"/>
      <c r="AV332" s="150"/>
      <c r="AW332" s="150"/>
      <c r="AX332" s="150"/>
      <c r="AY332" s="151"/>
    </row>
    <row r="333" spans="2:51" s="83" customFormat="1" ht="12.75" customHeight="1" x14ac:dyDescent="0.15">
      <c r="B333" s="15"/>
      <c r="C333" s="15"/>
      <c r="D333" s="15"/>
      <c r="E333" s="15"/>
      <c r="F333" s="15"/>
      <c r="G333" s="15"/>
      <c r="H333" s="15"/>
      <c r="I333" s="15"/>
      <c r="J333" s="15"/>
      <c r="K333" s="15"/>
      <c r="L333" s="132"/>
      <c r="M333" s="132"/>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15"/>
      <c r="AQ333" s="15"/>
      <c r="AR333" s="15"/>
      <c r="AS333" s="15"/>
      <c r="AT333" s="15"/>
      <c r="AU333" s="15"/>
      <c r="AV333" s="15"/>
      <c r="AW333" s="15"/>
      <c r="AX333" s="15"/>
    </row>
    <row r="334" spans="2:51" s="83" customFormat="1" x14ac:dyDescent="0.15">
      <c r="B334" s="15"/>
      <c r="C334" s="15"/>
      <c r="D334" s="15"/>
      <c r="E334" s="15"/>
      <c r="F334" s="15"/>
      <c r="G334" s="15"/>
      <c r="H334" s="15"/>
      <c r="I334" s="15"/>
      <c r="J334" s="15"/>
      <c r="K334" s="15"/>
      <c r="L334" s="27" t="s">
        <v>8</v>
      </c>
      <c r="M334" s="27"/>
      <c r="N334" s="16"/>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15"/>
      <c r="AQ334" s="15"/>
      <c r="AR334" s="15"/>
      <c r="AS334" s="15"/>
      <c r="AT334" s="15"/>
      <c r="AU334" s="15"/>
      <c r="AV334" s="15"/>
      <c r="AW334" s="15"/>
      <c r="AX334" s="15"/>
    </row>
    <row r="335" spans="2:51" s="83" customFormat="1" ht="25.5" customHeight="1" x14ac:dyDescent="0.15">
      <c r="B335" s="15"/>
      <c r="C335" s="15"/>
      <c r="D335" s="15"/>
      <c r="E335" s="15"/>
      <c r="F335" s="15"/>
      <c r="G335" s="15"/>
      <c r="H335" s="15"/>
      <c r="I335" s="15"/>
      <c r="J335" s="15"/>
      <c r="K335" s="15"/>
      <c r="L335" s="193"/>
      <c r="M335" s="194"/>
      <c r="N335" s="15"/>
      <c r="O335" s="15"/>
      <c r="P335" s="41" t="s">
        <v>390</v>
      </c>
      <c r="Q335" s="41"/>
      <c r="R335" s="41"/>
      <c r="S335" s="41"/>
      <c r="T335" s="41"/>
      <c r="U335" s="41"/>
      <c r="V335" s="41"/>
      <c r="W335" s="41"/>
      <c r="X335" s="41"/>
      <c r="Y335" s="41" t="s">
        <v>391</v>
      </c>
      <c r="Z335" s="41"/>
      <c r="AA335" s="41"/>
      <c r="AB335" s="41"/>
      <c r="AC335" s="41"/>
      <c r="AD335" s="41"/>
      <c r="AE335" s="41"/>
      <c r="AF335" s="41"/>
      <c r="AG335" s="41"/>
      <c r="AH335" s="41"/>
      <c r="AI335" s="41"/>
      <c r="AJ335" s="41" t="s">
        <v>360</v>
      </c>
      <c r="AK335" s="41"/>
      <c r="AL335" s="41"/>
      <c r="AM335" s="41"/>
      <c r="AN335" s="41"/>
      <c r="AO335" s="41"/>
      <c r="AP335" s="41"/>
      <c r="AQ335" s="41" t="s">
        <v>349</v>
      </c>
      <c r="AR335" s="41"/>
      <c r="AS335" s="41"/>
      <c r="AT335" s="41"/>
      <c r="AU335" s="41"/>
      <c r="AV335" s="15"/>
      <c r="AW335" s="15"/>
      <c r="AX335" s="15"/>
    </row>
    <row r="336" spans="2:51" ht="20.100000000000001" customHeight="1" x14ac:dyDescent="0.15">
      <c r="B336" s="21"/>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70"/>
      <c r="AO336" s="70"/>
      <c r="AP336" s="70"/>
      <c r="AQ336" s="70" t="s">
        <v>312</v>
      </c>
      <c r="AR336" s="70"/>
      <c r="AS336" s="70"/>
      <c r="AT336" s="70"/>
      <c r="AU336" s="70"/>
      <c r="AV336" s="70"/>
      <c r="AW336" s="70"/>
      <c r="AX336" s="70"/>
    </row>
    <row r="337" spans="1:51" s="83" customFormat="1" ht="27" customHeight="1" x14ac:dyDescent="0.15">
      <c r="B337" s="15"/>
      <c r="C337" s="146" t="s">
        <v>433</v>
      </c>
      <c r="D337" s="147"/>
      <c r="E337" s="147"/>
      <c r="F337" s="147"/>
      <c r="G337" s="147"/>
      <c r="H337" s="147"/>
      <c r="I337" s="147"/>
      <c r="J337" s="147"/>
      <c r="K337" s="147"/>
      <c r="L337" s="147"/>
      <c r="M337" s="147"/>
      <c r="N337" s="147"/>
      <c r="O337" s="147"/>
      <c r="P337" s="147"/>
      <c r="Q337" s="147"/>
      <c r="R337" s="147"/>
      <c r="S337" s="147"/>
      <c r="T337" s="147"/>
      <c r="U337" s="147"/>
      <c r="V337" s="147"/>
      <c r="W337" s="147"/>
      <c r="X337" s="147"/>
      <c r="Y337" s="147"/>
      <c r="Z337" s="147"/>
      <c r="AA337" s="147"/>
      <c r="AB337" s="147"/>
      <c r="AC337" s="147"/>
      <c r="AD337" s="147"/>
      <c r="AE337" s="147"/>
      <c r="AF337" s="147"/>
      <c r="AG337" s="147"/>
      <c r="AH337" s="147"/>
      <c r="AI337" s="147"/>
      <c r="AJ337" s="147"/>
      <c r="AK337" s="147"/>
      <c r="AL337" s="147"/>
      <c r="AM337" s="147"/>
      <c r="AN337" s="147"/>
      <c r="AO337" s="147"/>
      <c r="AP337" s="147"/>
      <c r="AQ337" s="147"/>
      <c r="AR337" s="147"/>
      <c r="AS337" s="147"/>
      <c r="AT337" s="148"/>
      <c r="AU337" s="149"/>
      <c r="AV337" s="150"/>
      <c r="AW337" s="150"/>
      <c r="AX337" s="150"/>
      <c r="AY337" s="151"/>
    </row>
    <row r="338" spans="1:51" s="83" customFormat="1" ht="12.75" customHeight="1" x14ac:dyDescent="0.15">
      <c r="B338" s="15"/>
      <c r="C338" s="15"/>
      <c r="D338" s="15"/>
      <c r="E338" s="15"/>
      <c r="F338" s="15"/>
      <c r="G338" s="15"/>
      <c r="H338" s="15"/>
      <c r="I338" s="15"/>
      <c r="J338" s="15"/>
      <c r="K338" s="15"/>
      <c r="L338" s="132"/>
      <c r="M338" s="132"/>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15"/>
      <c r="AQ338" s="15"/>
      <c r="AR338" s="15"/>
      <c r="AS338" s="15"/>
      <c r="AT338" s="15"/>
      <c r="AU338" s="15"/>
      <c r="AV338" s="15"/>
      <c r="AW338" s="15"/>
      <c r="AX338" s="15"/>
    </row>
    <row r="339" spans="1:51" s="83" customFormat="1" x14ac:dyDescent="0.15">
      <c r="B339" s="15"/>
      <c r="C339" s="15"/>
      <c r="D339" s="15"/>
      <c r="E339" s="15"/>
      <c r="F339" s="15"/>
      <c r="G339" s="15"/>
      <c r="H339" s="15"/>
      <c r="I339" s="15"/>
      <c r="J339" s="15"/>
      <c r="K339" s="15"/>
      <c r="L339" s="27" t="s">
        <v>8</v>
      </c>
      <c r="M339" s="27"/>
      <c r="N339" s="16"/>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15"/>
      <c r="AQ339" s="15"/>
      <c r="AR339" s="15"/>
      <c r="AS339" s="15"/>
      <c r="AT339" s="15"/>
      <c r="AU339" s="15"/>
      <c r="AV339" s="15"/>
      <c r="AW339" s="15"/>
      <c r="AX339" s="15"/>
    </row>
    <row r="340" spans="1:51" s="83" customFormat="1" ht="25.5" customHeight="1" x14ac:dyDescent="0.15">
      <c r="B340" s="15"/>
      <c r="C340" s="15"/>
      <c r="D340" s="15"/>
      <c r="E340" s="15"/>
      <c r="F340" s="15"/>
      <c r="G340" s="15"/>
      <c r="H340" s="15"/>
      <c r="I340" s="15"/>
      <c r="J340" s="15"/>
      <c r="K340" s="15"/>
      <c r="L340" s="193"/>
      <c r="M340" s="194"/>
      <c r="N340" s="15"/>
      <c r="O340" s="15"/>
      <c r="P340" s="41" t="s">
        <v>394</v>
      </c>
      <c r="Q340" s="41"/>
      <c r="R340" s="41"/>
      <c r="S340" s="41"/>
      <c r="T340" s="41"/>
      <c r="U340" s="41" t="s">
        <v>395</v>
      </c>
      <c r="V340" s="41"/>
      <c r="W340" s="41"/>
      <c r="X340" s="41"/>
      <c r="Y340" s="41"/>
      <c r="Z340" s="41"/>
      <c r="AA340" s="41" t="s">
        <v>396</v>
      </c>
      <c r="AB340" s="41"/>
      <c r="AC340" s="41"/>
      <c r="AD340" s="41"/>
      <c r="AE340" s="41"/>
      <c r="AF340" s="41"/>
      <c r="AG340" s="41" t="s">
        <v>397</v>
      </c>
      <c r="AH340" s="41"/>
      <c r="AI340" s="41"/>
      <c r="AJ340" s="41"/>
      <c r="AK340" s="41"/>
      <c r="AL340" s="41"/>
      <c r="AM340" s="41"/>
      <c r="AN340" s="41"/>
      <c r="AO340" s="41"/>
      <c r="AP340" s="41"/>
      <c r="AQ340" s="41"/>
      <c r="AR340" s="41"/>
      <c r="AS340" s="41"/>
      <c r="AT340" s="41"/>
      <c r="AU340" s="41"/>
      <c r="AV340" s="41"/>
      <c r="AW340" s="15"/>
      <c r="AX340" s="15"/>
    </row>
    <row r="341" spans="1:51" ht="20.100000000000001" customHeight="1" x14ac:dyDescent="0.15">
      <c r="B341" s="21"/>
      <c r="C341" s="15"/>
      <c r="D341" s="15"/>
      <c r="E341" s="15"/>
      <c r="F341" s="15"/>
      <c r="G341" s="15"/>
      <c r="H341" s="15"/>
      <c r="I341" s="15"/>
      <c r="J341" s="15"/>
      <c r="K341" s="15"/>
      <c r="L341" s="137" t="str">
        <f>IF(AND(L340&lt;&gt;"",L340&lt;&gt;3,L340&lt;&gt;4),"→　Ｑ18　へ","")</f>
        <v/>
      </c>
      <c r="M341" s="78"/>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70"/>
      <c r="AO341" s="70"/>
      <c r="AP341" s="70"/>
      <c r="AQ341" s="70" t="s">
        <v>312</v>
      </c>
      <c r="AR341" s="70"/>
      <c r="AS341" s="70"/>
      <c r="AT341" s="70"/>
      <c r="AU341" s="70"/>
      <c r="AV341" s="70"/>
      <c r="AW341" s="70"/>
      <c r="AX341" s="70"/>
    </row>
    <row r="342" spans="1:51" s="83" customFormat="1" ht="27" customHeight="1" x14ac:dyDescent="0.15">
      <c r="B342" s="15"/>
      <c r="C342" s="155" t="s">
        <v>434</v>
      </c>
      <c r="D342" s="156"/>
      <c r="E342" s="156"/>
      <c r="F342" s="156"/>
      <c r="G342" s="156"/>
      <c r="H342" s="156"/>
      <c r="I342" s="156"/>
      <c r="J342" s="156"/>
      <c r="K342" s="156"/>
      <c r="L342" s="156"/>
      <c r="M342" s="156"/>
      <c r="N342" s="156"/>
      <c r="O342" s="156"/>
      <c r="P342" s="156"/>
      <c r="Q342" s="156"/>
      <c r="R342" s="156"/>
      <c r="S342" s="156"/>
      <c r="T342" s="156"/>
      <c r="U342" s="156"/>
      <c r="V342" s="156"/>
      <c r="W342" s="156"/>
      <c r="X342" s="156"/>
      <c r="Y342" s="156"/>
      <c r="Z342" s="156"/>
      <c r="AA342" s="156"/>
      <c r="AB342" s="156"/>
      <c r="AC342" s="156"/>
      <c r="AD342" s="156"/>
      <c r="AE342" s="156"/>
      <c r="AF342" s="156"/>
      <c r="AG342" s="156"/>
      <c r="AH342" s="156"/>
      <c r="AI342" s="156"/>
      <c r="AJ342" s="156"/>
      <c r="AK342" s="156"/>
      <c r="AL342" s="156"/>
      <c r="AM342" s="156"/>
      <c r="AN342" s="156"/>
      <c r="AO342" s="156"/>
      <c r="AP342" s="156"/>
      <c r="AQ342" s="156"/>
      <c r="AR342" s="156"/>
      <c r="AS342" s="156"/>
      <c r="AT342" s="157"/>
      <c r="AU342" s="149"/>
      <c r="AV342" s="150"/>
      <c r="AW342" s="150"/>
      <c r="AX342" s="150"/>
      <c r="AY342" s="151"/>
    </row>
    <row r="343" spans="1:51" s="83" customFormat="1" ht="27" customHeight="1" x14ac:dyDescent="0.15">
      <c r="B343" s="15"/>
      <c r="C343" s="149" t="s">
        <v>398</v>
      </c>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c r="AG343" s="150"/>
      <c r="AH343" s="150"/>
      <c r="AI343" s="150"/>
      <c r="AJ343" s="150"/>
      <c r="AK343" s="150"/>
      <c r="AL343" s="150"/>
      <c r="AM343" s="150"/>
      <c r="AN343" s="150"/>
      <c r="AO343" s="150"/>
      <c r="AP343" s="150"/>
      <c r="AQ343" s="150"/>
      <c r="AR343" s="150"/>
      <c r="AS343" s="150"/>
      <c r="AT343" s="160"/>
      <c r="AU343" s="149"/>
      <c r="AV343" s="150"/>
      <c r="AW343" s="150"/>
      <c r="AX343" s="150"/>
      <c r="AY343" s="151"/>
    </row>
    <row r="344" spans="1:51" s="83" customFormat="1" ht="27" customHeight="1" x14ac:dyDescent="0.15">
      <c r="B344" s="15"/>
      <c r="C344" s="126" t="s">
        <v>473</v>
      </c>
      <c r="D344" s="158"/>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c r="AA344" s="158"/>
      <c r="AB344" s="158"/>
      <c r="AC344" s="158"/>
      <c r="AD344" s="158"/>
      <c r="AE344" s="158"/>
      <c r="AF344" s="158"/>
      <c r="AG344" s="158"/>
      <c r="AH344" s="158"/>
      <c r="AI344" s="158"/>
      <c r="AJ344" s="158"/>
      <c r="AK344" s="158"/>
      <c r="AL344" s="158"/>
      <c r="AM344" s="158"/>
      <c r="AN344" s="158"/>
      <c r="AO344" s="158"/>
      <c r="AP344" s="158"/>
      <c r="AQ344" s="158"/>
      <c r="AR344" s="158"/>
      <c r="AS344" s="158"/>
      <c r="AT344" s="159"/>
      <c r="AU344" s="149"/>
      <c r="AV344" s="150"/>
      <c r="AW344" s="150"/>
      <c r="AX344" s="150"/>
      <c r="AY344" s="151"/>
    </row>
    <row r="345" spans="1:51" s="83" customFormat="1" ht="12.75" customHeight="1" x14ac:dyDescent="0.15">
      <c r="B345" s="15"/>
      <c r="C345" s="15"/>
      <c r="D345" s="15"/>
      <c r="E345" s="15"/>
      <c r="F345" s="15"/>
      <c r="G345" s="15"/>
      <c r="H345" s="15"/>
      <c r="I345" s="15"/>
      <c r="J345" s="15"/>
      <c r="K345" s="15"/>
      <c r="L345" s="132"/>
      <c r="M345" s="132"/>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15"/>
      <c r="AQ345" s="15"/>
      <c r="AR345" s="15"/>
      <c r="AS345" s="15"/>
      <c r="AT345" s="15"/>
      <c r="AU345" s="15"/>
      <c r="AV345" s="15"/>
      <c r="AW345" s="15"/>
      <c r="AX345" s="15"/>
    </row>
    <row r="346" spans="1:51" s="15" customFormat="1" ht="13.5" customHeight="1" x14ac:dyDescent="0.15">
      <c r="C346" s="161"/>
      <c r="D346" s="214"/>
      <c r="E346" s="215"/>
      <c r="F346" s="215"/>
      <c r="G346" s="215"/>
      <c r="H346" s="215"/>
      <c r="I346" s="215"/>
      <c r="J346" s="215"/>
      <c r="K346" s="215"/>
      <c r="L346" s="215"/>
      <c r="M346" s="215"/>
      <c r="N346" s="215"/>
      <c r="O346" s="215"/>
      <c r="P346" s="215"/>
      <c r="Q346" s="215"/>
      <c r="R346" s="215"/>
      <c r="S346" s="215"/>
      <c r="T346" s="215"/>
      <c r="U346" s="215"/>
      <c r="V346" s="215"/>
      <c r="W346" s="215"/>
      <c r="X346" s="215"/>
      <c r="Y346" s="215"/>
      <c r="Z346" s="215"/>
      <c r="AA346" s="215"/>
      <c r="AB346" s="215"/>
      <c r="AC346" s="215"/>
      <c r="AD346" s="215"/>
      <c r="AE346" s="215"/>
      <c r="AF346" s="215"/>
      <c r="AG346" s="215"/>
      <c r="AH346" s="215"/>
      <c r="AI346" s="215"/>
      <c r="AJ346" s="215"/>
      <c r="AK346" s="215"/>
      <c r="AL346" s="215"/>
      <c r="AM346" s="215"/>
      <c r="AN346" s="215"/>
      <c r="AO346" s="215"/>
      <c r="AP346" s="215"/>
      <c r="AQ346" s="215"/>
      <c r="AR346" s="215"/>
      <c r="AS346" s="216"/>
      <c r="AT346" s="162"/>
      <c r="AU346" s="32"/>
      <c r="AV346" s="32"/>
      <c r="AW346" s="32"/>
      <c r="AX346" s="32"/>
      <c r="AY346" s="163"/>
    </row>
    <row r="347" spans="1:51" s="15" customFormat="1" ht="13.5" customHeight="1" x14ac:dyDescent="0.15">
      <c r="C347" s="164"/>
      <c r="D347" s="217"/>
      <c r="E347" s="218"/>
      <c r="F347" s="218"/>
      <c r="G347" s="218"/>
      <c r="H347" s="218"/>
      <c r="I347" s="218"/>
      <c r="J347" s="218"/>
      <c r="K347" s="218"/>
      <c r="L347" s="218"/>
      <c r="M347" s="218"/>
      <c r="N347" s="218"/>
      <c r="O347" s="218"/>
      <c r="P347" s="218"/>
      <c r="Q347" s="218"/>
      <c r="R347" s="218"/>
      <c r="S347" s="218"/>
      <c r="T347" s="218"/>
      <c r="U347" s="218"/>
      <c r="V347" s="218"/>
      <c r="W347" s="218"/>
      <c r="X347" s="218"/>
      <c r="Y347" s="218"/>
      <c r="Z347" s="218"/>
      <c r="AA347" s="218"/>
      <c r="AB347" s="218"/>
      <c r="AC347" s="218"/>
      <c r="AD347" s="218"/>
      <c r="AE347" s="218"/>
      <c r="AF347" s="218"/>
      <c r="AG347" s="218"/>
      <c r="AH347" s="218"/>
      <c r="AI347" s="218"/>
      <c r="AJ347" s="218"/>
      <c r="AK347" s="218"/>
      <c r="AL347" s="218"/>
      <c r="AM347" s="218"/>
      <c r="AN347" s="218"/>
      <c r="AO347" s="218"/>
      <c r="AP347" s="218"/>
      <c r="AQ347" s="218"/>
      <c r="AR347" s="218"/>
      <c r="AS347" s="219"/>
      <c r="AT347" s="162"/>
      <c r="AU347" s="32"/>
      <c r="AV347" s="32"/>
      <c r="AW347" s="32"/>
      <c r="AX347" s="32"/>
      <c r="AY347" s="163"/>
    </row>
    <row r="348" spans="1:51" s="15" customFormat="1" ht="13.5" customHeight="1" x14ac:dyDescent="0.15">
      <c r="C348" s="164"/>
      <c r="D348" s="217"/>
      <c r="E348" s="218"/>
      <c r="F348" s="218"/>
      <c r="G348" s="218"/>
      <c r="H348" s="218"/>
      <c r="I348" s="218"/>
      <c r="J348" s="218"/>
      <c r="K348" s="218"/>
      <c r="L348" s="218"/>
      <c r="M348" s="218"/>
      <c r="N348" s="218"/>
      <c r="O348" s="218"/>
      <c r="P348" s="218"/>
      <c r="Q348" s="218"/>
      <c r="R348" s="218"/>
      <c r="S348" s="218"/>
      <c r="T348" s="218"/>
      <c r="U348" s="218"/>
      <c r="V348" s="218"/>
      <c r="W348" s="218"/>
      <c r="X348" s="218"/>
      <c r="Y348" s="218"/>
      <c r="Z348" s="218"/>
      <c r="AA348" s="218"/>
      <c r="AB348" s="218"/>
      <c r="AC348" s="218"/>
      <c r="AD348" s="218"/>
      <c r="AE348" s="218"/>
      <c r="AF348" s="218"/>
      <c r="AG348" s="218"/>
      <c r="AH348" s="218"/>
      <c r="AI348" s="218"/>
      <c r="AJ348" s="218"/>
      <c r="AK348" s="218"/>
      <c r="AL348" s="218"/>
      <c r="AM348" s="218"/>
      <c r="AN348" s="218"/>
      <c r="AO348" s="218"/>
      <c r="AP348" s="218"/>
      <c r="AQ348" s="218"/>
      <c r="AR348" s="218"/>
      <c r="AS348" s="219"/>
      <c r="AT348" s="162"/>
      <c r="AU348" s="32"/>
      <c r="AV348" s="32"/>
      <c r="AW348" s="32"/>
      <c r="AX348" s="32"/>
      <c r="AY348" s="163"/>
    </row>
    <row r="349" spans="1:51" s="15" customFormat="1" ht="13.5" customHeight="1" x14ac:dyDescent="0.15">
      <c r="C349" s="164"/>
      <c r="D349" s="217"/>
      <c r="E349" s="218"/>
      <c r="F349" s="218"/>
      <c r="G349" s="218"/>
      <c r="H349" s="218"/>
      <c r="I349" s="218"/>
      <c r="J349" s="218"/>
      <c r="K349" s="218"/>
      <c r="L349" s="218"/>
      <c r="M349" s="218"/>
      <c r="N349" s="218"/>
      <c r="O349" s="218"/>
      <c r="P349" s="218"/>
      <c r="Q349" s="218"/>
      <c r="R349" s="218"/>
      <c r="S349" s="218"/>
      <c r="T349" s="218"/>
      <c r="U349" s="218"/>
      <c r="V349" s="218"/>
      <c r="W349" s="218"/>
      <c r="X349" s="218"/>
      <c r="Y349" s="218"/>
      <c r="Z349" s="218"/>
      <c r="AA349" s="218"/>
      <c r="AB349" s="218"/>
      <c r="AC349" s="218"/>
      <c r="AD349" s="218"/>
      <c r="AE349" s="218"/>
      <c r="AF349" s="218"/>
      <c r="AG349" s="218"/>
      <c r="AH349" s="218"/>
      <c r="AI349" s="218"/>
      <c r="AJ349" s="218"/>
      <c r="AK349" s="218"/>
      <c r="AL349" s="218"/>
      <c r="AM349" s="218"/>
      <c r="AN349" s="218"/>
      <c r="AO349" s="218"/>
      <c r="AP349" s="218"/>
      <c r="AQ349" s="218"/>
      <c r="AR349" s="218"/>
      <c r="AS349" s="219"/>
      <c r="AT349" s="162"/>
      <c r="AU349" s="32"/>
      <c r="AV349" s="32"/>
      <c r="AW349" s="32"/>
      <c r="AX349" s="32"/>
      <c r="AY349" s="163"/>
    </row>
    <row r="350" spans="1:51" s="15" customFormat="1" ht="13.5" customHeight="1" x14ac:dyDescent="0.15">
      <c r="C350" s="164"/>
      <c r="D350" s="217"/>
      <c r="E350" s="218"/>
      <c r="F350" s="218"/>
      <c r="G350" s="218"/>
      <c r="H350" s="218"/>
      <c r="I350" s="218"/>
      <c r="J350" s="218"/>
      <c r="K350" s="218"/>
      <c r="L350" s="218"/>
      <c r="M350" s="218"/>
      <c r="N350" s="218"/>
      <c r="O350" s="218"/>
      <c r="P350" s="218"/>
      <c r="Q350" s="218"/>
      <c r="R350" s="218"/>
      <c r="S350" s="218"/>
      <c r="T350" s="218"/>
      <c r="U350" s="218"/>
      <c r="V350" s="218"/>
      <c r="W350" s="218"/>
      <c r="X350" s="218"/>
      <c r="Y350" s="218"/>
      <c r="Z350" s="218"/>
      <c r="AA350" s="218"/>
      <c r="AB350" s="218"/>
      <c r="AC350" s="218"/>
      <c r="AD350" s="218"/>
      <c r="AE350" s="218"/>
      <c r="AF350" s="218"/>
      <c r="AG350" s="218"/>
      <c r="AH350" s="218"/>
      <c r="AI350" s="218"/>
      <c r="AJ350" s="218"/>
      <c r="AK350" s="218"/>
      <c r="AL350" s="218"/>
      <c r="AM350" s="218"/>
      <c r="AN350" s="218"/>
      <c r="AO350" s="218"/>
      <c r="AP350" s="218"/>
      <c r="AQ350" s="218"/>
      <c r="AR350" s="218"/>
      <c r="AS350" s="219"/>
      <c r="AT350" s="162"/>
      <c r="AU350" s="32"/>
      <c r="AV350" s="32"/>
      <c r="AW350" s="32"/>
      <c r="AX350" s="32"/>
      <c r="AY350" s="163"/>
    </row>
    <row r="351" spans="1:51" s="15" customFormat="1" ht="13.5" customHeight="1" x14ac:dyDescent="0.15">
      <c r="C351" s="164"/>
      <c r="D351" s="220"/>
      <c r="E351" s="221"/>
      <c r="F351" s="221"/>
      <c r="G351" s="221"/>
      <c r="H351" s="221"/>
      <c r="I351" s="221"/>
      <c r="J351" s="221"/>
      <c r="K351" s="221"/>
      <c r="L351" s="221"/>
      <c r="M351" s="221"/>
      <c r="N351" s="221"/>
      <c r="O351" s="221"/>
      <c r="P351" s="221"/>
      <c r="Q351" s="221"/>
      <c r="R351" s="221"/>
      <c r="S351" s="221"/>
      <c r="T351" s="221"/>
      <c r="U351" s="221"/>
      <c r="V351" s="221"/>
      <c r="W351" s="221"/>
      <c r="X351" s="221"/>
      <c r="Y351" s="221"/>
      <c r="Z351" s="221"/>
      <c r="AA351" s="221"/>
      <c r="AB351" s="221"/>
      <c r="AC351" s="221"/>
      <c r="AD351" s="221"/>
      <c r="AE351" s="221"/>
      <c r="AF351" s="221"/>
      <c r="AG351" s="221"/>
      <c r="AH351" s="221"/>
      <c r="AI351" s="221"/>
      <c r="AJ351" s="221"/>
      <c r="AK351" s="221"/>
      <c r="AL351" s="221"/>
      <c r="AM351" s="221"/>
      <c r="AN351" s="221"/>
      <c r="AO351" s="221"/>
      <c r="AP351" s="221"/>
      <c r="AQ351" s="221"/>
      <c r="AR351" s="221"/>
      <c r="AS351" s="222"/>
      <c r="AT351" s="162"/>
      <c r="AU351" s="32"/>
      <c r="AV351" s="32"/>
      <c r="AW351" s="32"/>
      <c r="AX351" s="32"/>
      <c r="AY351" s="165"/>
    </row>
    <row r="352" spans="1:51" s="15" customFormat="1" ht="20.100000000000001" customHeight="1" x14ac:dyDescent="0.15">
      <c r="A352" s="83"/>
      <c r="AY352" s="83"/>
    </row>
    <row r="353" spans="2:51" s="83" customFormat="1" ht="27" customHeight="1" x14ac:dyDescent="0.15">
      <c r="B353" s="15"/>
      <c r="C353" s="155" t="s">
        <v>477</v>
      </c>
      <c r="D353" s="156"/>
      <c r="E353" s="156"/>
      <c r="F353" s="156"/>
      <c r="G353" s="156"/>
      <c r="H353" s="156"/>
      <c r="I353" s="156"/>
      <c r="J353" s="156"/>
      <c r="K353" s="156"/>
      <c r="L353" s="156"/>
      <c r="M353" s="156"/>
      <c r="N353" s="156"/>
      <c r="O353" s="156"/>
      <c r="P353" s="156"/>
      <c r="Q353" s="156"/>
      <c r="R353" s="156"/>
      <c r="S353" s="156"/>
      <c r="T353" s="156"/>
      <c r="U353" s="156"/>
      <c r="V353" s="156"/>
      <c r="W353" s="156"/>
      <c r="X353" s="156"/>
      <c r="Y353" s="156"/>
      <c r="Z353" s="156"/>
      <c r="AA353" s="156"/>
      <c r="AB353" s="156"/>
      <c r="AC353" s="156"/>
      <c r="AD353" s="156"/>
      <c r="AE353" s="156"/>
      <c r="AF353" s="156"/>
      <c r="AG353" s="156"/>
      <c r="AH353" s="156"/>
      <c r="AI353" s="156"/>
      <c r="AJ353" s="156"/>
      <c r="AK353" s="156"/>
      <c r="AL353" s="156"/>
      <c r="AM353" s="156"/>
      <c r="AN353" s="156"/>
      <c r="AO353" s="156"/>
      <c r="AP353" s="156"/>
      <c r="AQ353" s="156"/>
      <c r="AR353" s="156"/>
      <c r="AS353" s="156"/>
      <c r="AT353" s="157"/>
      <c r="AU353" s="149"/>
      <c r="AV353" s="150"/>
      <c r="AW353" s="150"/>
      <c r="AX353" s="150"/>
      <c r="AY353" s="151"/>
    </row>
    <row r="354" spans="2:51" s="83" customFormat="1" ht="27" customHeight="1" x14ac:dyDescent="0.15">
      <c r="B354" s="15"/>
      <c r="C354" s="126" t="s">
        <v>359</v>
      </c>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c r="AA354" s="158"/>
      <c r="AB354" s="158"/>
      <c r="AC354" s="158"/>
      <c r="AD354" s="158"/>
      <c r="AE354" s="158"/>
      <c r="AF354" s="158"/>
      <c r="AG354" s="158"/>
      <c r="AH354" s="158"/>
      <c r="AI354" s="158"/>
      <c r="AJ354" s="158"/>
      <c r="AK354" s="158"/>
      <c r="AL354" s="158"/>
      <c r="AM354" s="158"/>
      <c r="AN354" s="158"/>
      <c r="AO354" s="158"/>
      <c r="AP354" s="158"/>
      <c r="AQ354" s="158"/>
      <c r="AR354" s="158"/>
      <c r="AS354" s="158"/>
      <c r="AT354" s="159"/>
      <c r="AU354" s="149"/>
      <c r="AV354" s="150"/>
      <c r="AW354" s="150"/>
      <c r="AX354" s="150"/>
      <c r="AY354" s="151"/>
    </row>
    <row r="355" spans="2:51" s="83" customFormat="1" ht="12.75" customHeight="1" x14ac:dyDescent="0.15">
      <c r="B355" s="15"/>
      <c r="C355" s="15"/>
      <c r="D355" s="15"/>
      <c r="E355" s="15"/>
      <c r="F355" s="15"/>
      <c r="G355" s="15"/>
      <c r="H355" s="15"/>
      <c r="I355" s="15"/>
      <c r="J355" s="15"/>
      <c r="K355" s="15"/>
      <c r="L355" s="132"/>
      <c r="M355" s="132"/>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15"/>
      <c r="AQ355" s="15"/>
      <c r="AR355" s="15"/>
      <c r="AS355" s="15"/>
      <c r="AT355" s="15"/>
      <c r="AU355" s="15"/>
      <c r="AV355" s="15"/>
      <c r="AW355" s="15"/>
      <c r="AX355" s="15"/>
    </row>
    <row r="356" spans="2:51" s="83" customFormat="1" x14ac:dyDescent="0.15">
      <c r="B356" s="15"/>
      <c r="C356" s="15"/>
      <c r="D356" s="15"/>
      <c r="E356" s="15"/>
      <c r="F356" s="15"/>
      <c r="G356" s="15"/>
      <c r="H356" s="15"/>
      <c r="I356" s="15"/>
      <c r="J356" s="15"/>
      <c r="K356" s="15"/>
      <c r="L356" s="27" t="s">
        <v>8</v>
      </c>
      <c r="M356" s="27"/>
      <c r="N356" s="16"/>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15"/>
      <c r="AQ356" s="15"/>
      <c r="AR356" s="15"/>
      <c r="AS356" s="15"/>
      <c r="AT356" s="15"/>
      <c r="AU356" s="15"/>
      <c r="AV356" s="15"/>
      <c r="AW356" s="15"/>
      <c r="AX356" s="15"/>
    </row>
    <row r="357" spans="2:51" s="83" customFormat="1" ht="25.5" customHeight="1" x14ac:dyDescent="0.15">
      <c r="B357" s="15"/>
      <c r="C357" s="15"/>
      <c r="D357" s="15"/>
      <c r="E357" s="15"/>
      <c r="F357" s="15"/>
      <c r="G357" s="15"/>
      <c r="H357" s="15"/>
      <c r="I357" s="15"/>
      <c r="J357" s="15"/>
      <c r="K357" s="15"/>
      <c r="L357" s="193"/>
      <c r="M357" s="194"/>
      <c r="N357" s="15"/>
      <c r="O357" s="15"/>
      <c r="P357" s="41" t="s">
        <v>330</v>
      </c>
      <c r="Q357" s="41"/>
      <c r="R357" s="41"/>
      <c r="S357" s="41"/>
      <c r="T357" s="41"/>
      <c r="U357" s="41"/>
      <c r="V357" s="41" t="s">
        <v>331</v>
      </c>
      <c r="W357" s="41"/>
      <c r="X357" s="41"/>
      <c r="Y357" s="41"/>
      <c r="Z357" s="41"/>
      <c r="AA357" s="41"/>
      <c r="AB357" s="41" t="s">
        <v>353</v>
      </c>
      <c r="AC357" s="41"/>
      <c r="AD357" s="41"/>
      <c r="AE357" s="41"/>
      <c r="AF357" s="41"/>
      <c r="AG357" s="41"/>
      <c r="AH357" s="41"/>
      <c r="AI357" s="41"/>
      <c r="AJ357" s="41"/>
      <c r="AK357" s="41"/>
      <c r="AL357" s="41"/>
      <c r="AM357" s="41"/>
      <c r="AN357" s="41"/>
      <c r="AO357" s="41"/>
      <c r="AP357" s="41"/>
      <c r="AQ357" s="41"/>
      <c r="AR357" s="41"/>
      <c r="AS357" s="41"/>
      <c r="AT357" s="41"/>
      <c r="AU357" s="41"/>
      <c r="AV357" s="15"/>
      <c r="AW357" s="15"/>
      <c r="AX357" s="15"/>
    </row>
    <row r="358" spans="2:51" s="62" customFormat="1" ht="20.100000000000001" customHeight="1" x14ac:dyDescent="0.15">
      <c r="B358" s="21"/>
      <c r="C358" s="15"/>
      <c r="D358" s="15"/>
      <c r="E358" s="15"/>
      <c r="F358" s="15"/>
      <c r="G358" s="15"/>
      <c r="H358" s="15"/>
      <c r="I358" s="15"/>
      <c r="J358" s="15"/>
      <c r="K358" s="15"/>
      <c r="L358" s="137" t="str">
        <f>IF(AND(L357&lt;&gt;"",L357&lt;&gt;1),"→　Ｑ21　へ","")</f>
        <v/>
      </c>
      <c r="M358" s="78"/>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70"/>
      <c r="AO358" s="70"/>
      <c r="AP358" s="70"/>
      <c r="AQ358" s="70" t="s">
        <v>312</v>
      </c>
      <c r="AR358" s="70"/>
      <c r="AS358" s="70"/>
      <c r="AT358" s="70"/>
      <c r="AU358" s="70"/>
      <c r="AV358" s="70"/>
      <c r="AW358" s="70"/>
      <c r="AX358" s="70"/>
    </row>
    <row r="359" spans="2:51" s="83" customFormat="1" ht="27" customHeight="1" x14ac:dyDescent="0.15">
      <c r="B359" s="15"/>
      <c r="C359" s="155" t="s">
        <v>435</v>
      </c>
      <c r="D359" s="156"/>
      <c r="E359" s="156"/>
      <c r="F359" s="156"/>
      <c r="G359" s="156"/>
      <c r="H359" s="156"/>
      <c r="I359" s="156"/>
      <c r="J359" s="156"/>
      <c r="K359" s="156"/>
      <c r="L359" s="156"/>
      <c r="M359" s="156"/>
      <c r="N359" s="156"/>
      <c r="O359" s="156"/>
      <c r="P359" s="156"/>
      <c r="Q359" s="156"/>
      <c r="R359" s="156"/>
      <c r="S359" s="156"/>
      <c r="T359" s="156"/>
      <c r="U359" s="156"/>
      <c r="V359" s="156"/>
      <c r="W359" s="156"/>
      <c r="X359" s="156"/>
      <c r="Y359" s="156"/>
      <c r="Z359" s="156"/>
      <c r="AA359" s="156"/>
      <c r="AB359" s="156"/>
      <c r="AC359" s="156"/>
      <c r="AD359" s="156"/>
      <c r="AE359" s="156"/>
      <c r="AF359" s="156"/>
      <c r="AG359" s="156"/>
      <c r="AH359" s="156"/>
      <c r="AI359" s="156"/>
      <c r="AJ359" s="156"/>
      <c r="AK359" s="156"/>
      <c r="AL359" s="156"/>
      <c r="AM359" s="156"/>
      <c r="AN359" s="156"/>
      <c r="AO359" s="156"/>
      <c r="AP359" s="156"/>
      <c r="AQ359" s="156"/>
      <c r="AR359" s="156"/>
      <c r="AS359" s="156"/>
      <c r="AT359" s="157"/>
      <c r="AU359" s="149"/>
      <c r="AV359" s="150"/>
      <c r="AW359" s="150"/>
      <c r="AX359" s="150"/>
      <c r="AY359" s="151"/>
    </row>
    <row r="360" spans="2:51" s="83" customFormat="1" ht="27" customHeight="1" x14ac:dyDescent="0.15">
      <c r="B360" s="15"/>
      <c r="C360" s="126" t="s">
        <v>354</v>
      </c>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c r="AA360" s="158"/>
      <c r="AB360" s="158"/>
      <c r="AC360" s="158"/>
      <c r="AD360" s="158"/>
      <c r="AE360" s="158"/>
      <c r="AF360" s="158"/>
      <c r="AG360" s="158"/>
      <c r="AH360" s="158"/>
      <c r="AI360" s="158"/>
      <c r="AJ360" s="158"/>
      <c r="AK360" s="158"/>
      <c r="AL360" s="158"/>
      <c r="AM360" s="158"/>
      <c r="AN360" s="158"/>
      <c r="AO360" s="158"/>
      <c r="AP360" s="158"/>
      <c r="AQ360" s="158"/>
      <c r="AR360" s="158"/>
      <c r="AS360" s="158"/>
      <c r="AT360" s="159"/>
      <c r="AU360" s="149"/>
      <c r="AV360" s="150"/>
      <c r="AW360" s="150"/>
      <c r="AX360" s="150"/>
      <c r="AY360" s="151"/>
    </row>
    <row r="361" spans="2:51" s="83" customFormat="1" ht="12.75" customHeight="1" x14ac:dyDescent="0.15">
      <c r="B361" s="15"/>
      <c r="C361" s="15"/>
      <c r="D361" s="15"/>
      <c r="E361" s="15"/>
      <c r="F361" s="15"/>
      <c r="G361" s="15"/>
      <c r="H361" s="15"/>
      <c r="I361" s="15"/>
      <c r="J361" s="15"/>
      <c r="K361" s="15"/>
      <c r="L361" s="132"/>
      <c r="M361" s="132"/>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15"/>
      <c r="AQ361" s="15"/>
      <c r="AR361" s="15"/>
      <c r="AS361" s="15"/>
      <c r="AT361" s="15"/>
      <c r="AU361" s="15"/>
      <c r="AV361" s="15"/>
      <c r="AW361" s="15"/>
      <c r="AX361" s="15"/>
    </row>
    <row r="362" spans="2:51" s="83" customFormat="1" x14ac:dyDescent="0.15">
      <c r="B362" s="15"/>
      <c r="C362" s="15"/>
      <c r="D362" s="15"/>
      <c r="E362" s="15"/>
      <c r="F362" s="15"/>
      <c r="G362" s="15"/>
      <c r="H362" s="15"/>
      <c r="I362" s="15"/>
      <c r="J362" s="15"/>
      <c r="K362" s="15"/>
      <c r="L362" s="27" t="s">
        <v>8</v>
      </c>
      <c r="M362" s="27"/>
      <c r="N362" s="16"/>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15"/>
      <c r="AQ362" s="15"/>
      <c r="AR362" s="15"/>
      <c r="AS362" s="15"/>
      <c r="AT362" s="15"/>
      <c r="AU362" s="15"/>
      <c r="AV362" s="15"/>
      <c r="AW362" s="15"/>
      <c r="AX362" s="15"/>
    </row>
    <row r="363" spans="2:51" s="83" customFormat="1" ht="25.5" customHeight="1" x14ac:dyDescent="0.15">
      <c r="B363" s="15"/>
      <c r="C363" s="15"/>
      <c r="D363" s="15"/>
      <c r="E363" s="15"/>
      <c r="F363" s="15"/>
      <c r="G363" s="15"/>
      <c r="H363" s="15"/>
      <c r="I363" s="15"/>
      <c r="J363" s="15"/>
      <c r="K363" s="15"/>
      <c r="L363" s="193"/>
      <c r="M363" s="194"/>
      <c r="N363" s="15"/>
      <c r="O363" s="15"/>
      <c r="P363" s="41" t="s">
        <v>355</v>
      </c>
      <c r="Q363" s="41"/>
      <c r="R363" s="41"/>
      <c r="S363" s="41"/>
      <c r="T363" s="41"/>
      <c r="U363" s="41"/>
      <c r="V363" s="41" t="s">
        <v>515</v>
      </c>
      <c r="W363" s="41"/>
      <c r="X363" s="41"/>
      <c r="Y363" s="41"/>
      <c r="Z363" s="41"/>
      <c r="AA363" s="41"/>
      <c r="AB363" s="41"/>
      <c r="AC363" s="41"/>
      <c r="AD363" s="41" t="s">
        <v>514</v>
      </c>
      <c r="AE363" s="41"/>
      <c r="AF363" s="41"/>
      <c r="AG363" s="41"/>
      <c r="AH363" s="41"/>
      <c r="AI363" s="41"/>
      <c r="AJ363" s="41"/>
      <c r="AK363" s="41"/>
      <c r="AL363" s="41"/>
      <c r="AM363" s="41"/>
      <c r="AN363" s="41"/>
      <c r="AO363" s="41"/>
      <c r="AP363" s="41"/>
      <c r="AQ363" s="41"/>
      <c r="AR363" s="41"/>
      <c r="AS363" s="41"/>
      <c r="AT363" s="41"/>
      <c r="AU363" s="41"/>
      <c r="AV363" s="15"/>
      <c r="AW363" s="15"/>
      <c r="AX363" s="15"/>
    </row>
    <row r="364" spans="2:51" s="62" customFormat="1" ht="20.100000000000001" customHeight="1" x14ac:dyDescent="0.15">
      <c r="B364" s="21"/>
      <c r="C364" s="15"/>
      <c r="D364" s="15"/>
      <c r="E364" s="15"/>
      <c r="F364" s="15"/>
      <c r="G364" s="15"/>
      <c r="H364" s="15"/>
      <c r="I364" s="15"/>
      <c r="J364" s="15"/>
      <c r="K364" s="15"/>
      <c r="L364" s="15"/>
      <c r="M364" s="15"/>
      <c r="N364" s="15"/>
      <c r="O364" s="15"/>
      <c r="P364" s="41" t="s">
        <v>388</v>
      </c>
      <c r="Q364" s="41"/>
      <c r="R364" s="41"/>
      <c r="S364" s="41"/>
      <c r="T364" s="41"/>
      <c r="U364" s="41"/>
      <c r="V364" s="41"/>
      <c r="W364" s="41"/>
      <c r="X364" s="41"/>
      <c r="Y364" s="41" t="s">
        <v>389</v>
      </c>
      <c r="Z364" s="41"/>
      <c r="AA364" s="41"/>
      <c r="AB364" s="41"/>
      <c r="AC364" s="41"/>
      <c r="AD364" s="41"/>
      <c r="AE364" s="41"/>
      <c r="AF364" s="41"/>
      <c r="AG364" s="41"/>
      <c r="AH364" s="41"/>
      <c r="AI364" s="41"/>
      <c r="AJ364" s="15"/>
      <c r="AK364" s="15"/>
      <c r="AL364" s="15"/>
      <c r="AM364" s="15"/>
      <c r="AN364" s="70"/>
      <c r="AO364" s="70"/>
      <c r="AP364" s="70"/>
      <c r="AQ364" s="70" t="s">
        <v>312</v>
      </c>
      <c r="AR364" s="70"/>
      <c r="AS364" s="70"/>
      <c r="AT364" s="70"/>
      <c r="AU364" s="70"/>
      <c r="AV364" s="70"/>
      <c r="AW364" s="70"/>
      <c r="AX364" s="70"/>
    </row>
    <row r="365" spans="2:51" s="15" customFormat="1" ht="20.100000000000001" customHeight="1" x14ac:dyDescent="0.15">
      <c r="C365" s="165"/>
      <c r="D365" s="31"/>
      <c r="E365" s="31"/>
      <c r="F365" s="31"/>
      <c r="G365" s="31"/>
      <c r="H365" s="31"/>
      <c r="I365" s="31"/>
      <c r="J365" s="31"/>
      <c r="K365" s="31"/>
      <c r="L365" s="183" t="str">
        <f>IF(AND(L363&lt;&gt;"",L363&lt;&gt;3,L363&lt;&gt;4),"→　Ｑ21　へ","")</f>
        <v/>
      </c>
      <c r="M365" s="78"/>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2"/>
      <c r="AU365" s="32"/>
      <c r="AV365" s="32"/>
      <c r="AW365" s="32"/>
      <c r="AX365" s="32"/>
      <c r="AY365" s="165"/>
    </row>
    <row r="366" spans="2:51" s="83" customFormat="1" ht="27" customHeight="1" x14ac:dyDescent="0.15">
      <c r="B366" s="15"/>
      <c r="C366" s="155" t="s">
        <v>516</v>
      </c>
      <c r="D366" s="156"/>
      <c r="E366" s="156"/>
      <c r="F366" s="156"/>
      <c r="G366" s="156"/>
      <c r="H366" s="156"/>
      <c r="I366" s="156"/>
      <c r="J366" s="156"/>
      <c r="K366" s="156"/>
      <c r="L366" s="156"/>
      <c r="M366" s="156"/>
      <c r="N366" s="156"/>
      <c r="O366" s="156"/>
      <c r="P366" s="156"/>
      <c r="Q366" s="156"/>
      <c r="R366" s="156"/>
      <c r="S366" s="156"/>
      <c r="T366" s="156"/>
      <c r="U366" s="156"/>
      <c r="V366" s="156"/>
      <c r="W366" s="156"/>
      <c r="X366" s="156"/>
      <c r="Y366" s="156"/>
      <c r="Z366" s="156"/>
      <c r="AA366" s="156"/>
      <c r="AB366" s="156"/>
      <c r="AC366" s="156"/>
      <c r="AD366" s="156"/>
      <c r="AE366" s="156"/>
      <c r="AF366" s="156"/>
      <c r="AG366" s="156"/>
      <c r="AH366" s="156"/>
      <c r="AI366" s="156"/>
      <c r="AJ366" s="156"/>
      <c r="AK366" s="156"/>
      <c r="AL366" s="156"/>
      <c r="AM366" s="156"/>
      <c r="AN366" s="156"/>
      <c r="AO366" s="156"/>
      <c r="AP366" s="156"/>
      <c r="AQ366" s="156"/>
      <c r="AR366" s="156"/>
      <c r="AS366" s="156"/>
      <c r="AT366" s="157"/>
      <c r="AU366" s="149"/>
      <c r="AV366" s="150"/>
      <c r="AW366" s="150"/>
      <c r="AX366" s="150"/>
      <c r="AY366" s="151"/>
    </row>
    <row r="367" spans="2:51" s="83" customFormat="1" ht="27" customHeight="1" x14ac:dyDescent="0.15">
      <c r="B367" s="15"/>
      <c r="C367" s="126" t="s">
        <v>517</v>
      </c>
      <c r="D367" s="158"/>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c r="AA367" s="158"/>
      <c r="AB367" s="158"/>
      <c r="AC367" s="158"/>
      <c r="AD367" s="158"/>
      <c r="AE367" s="158"/>
      <c r="AF367" s="158"/>
      <c r="AG367" s="158"/>
      <c r="AH367" s="158"/>
      <c r="AI367" s="158"/>
      <c r="AJ367" s="158"/>
      <c r="AK367" s="158"/>
      <c r="AL367" s="158"/>
      <c r="AM367" s="158"/>
      <c r="AN367" s="158"/>
      <c r="AO367" s="158"/>
      <c r="AP367" s="158"/>
      <c r="AQ367" s="158"/>
      <c r="AR367" s="158"/>
      <c r="AS367" s="158"/>
      <c r="AT367" s="159"/>
      <c r="AU367" s="149"/>
      <c r="AV367" s="150"/>
      <c r="AW367" s="150"/>
      <c r="AX367" s="150"/>
      <c r="AY367" s="151"/>
    </row>
    <row r="368" spans="2:51" s="83" customFormat="1" ht="12.75" customHeight="1" x14ac:dyDescent="0.15">
      <c r="B368" s="15"/>
      <c r="C368" s="15"/>
      <c r="D368" s="232" t="s">
        <v>382</v>
      </c>
      <c r="E368" s="232"/>
      <c r="F368" s="232"/>
      <c r="G368" s="232"/>
      <c r="H368" s="232"/>
      <c r="I368" s="232"/>
      <c r="J368" s="232"/>
      <c r="K368" s="232"/>
      <c r="L368" s="232"/>
      <c r="M368" s="232"/>
      <c r="N368" s="232"/>
      <c r="O368" s="232"/>
      <c r="P368" s="232"/>
      <c r="Q368" s="232"/>
      <c r="R368" s="232"/>
      <c r="S368" s="232"/>
      <c r="T368" s="232"/>
      <c r="U368" s="232"/>
      <c r="V368" s="232"/>
      <c r="W368" s="232"/>
      <c r="X368" s="232"/>
      <c r="Y368" s="232"/>
      <c r="Z368" s="232"/>
      <c r="AA368" s="232"/>
      <c r="AB368" s="232"/>
      <c r="AC368" s="232"/>
      <c r="AD368" s="232"/>
      <c r="AE368" s="232"/>
      <c r="AF368" s="232"/>
      <c r="AG368" s="232"/>
      <c r="AH368" s="232"/>
      <c r="AI368" s="232"/>
      <c r="AJ368" s="232"/>
      <c r="AK368" s="232"/>
      <c r="AL368" s="232"/>
      <c r="AM368" s="232"/>
      <c r="AN368" s="232"/>
      <c r="AO368" s="232"/>
      <c r="AP368" s="232"/>
      <c r="AQ368" s="232"/>
      <c r="AR368" s="232"/>
      <c r="AS368" s="232"/>
      <c r="AT368" s="15"/>
      <c r="AU368" s="15"/>
      <c r="AV368" s="15"/>
      <c r="AW368" s="15"/>
      <c r="AX368" s="15"/>
    </row>
    <row r="369" spans="1:51" s="15" customFormat="1" ht="13.5" customHeight="1" x14ac:dyDescent="0.15">
      <c r="C369" s="161"/>
      <c r="D369" s="214"/>
      <c r="E369" s="215"/>
      <c r="F369" s="215"/>
      <c r="G369" s="215"/>
      <c r="H369" s="215"/>
      <c r="I369" s="215"/>
      <c r="J369" s="215"/>
      <c r="K369" s="215"/>
      <c r="L369" s="215"/>
      <c r="M369" s="215"/>
      <c r="N369" s="215"/>
      <c r="O369" s="215"/>
      <c r="P369" s="215"/>
      <c r="Q369" s="215"/>
      <c r="R369" s="215"/>
      <c r="S369" s="215"/>
      <c r="T369" s="215"/>
      <c r="U369" s="215"/>
      <c r="V369" s="215"/>
      <c r="W369" s="215"/>
      <c r="X369" s="215"/>
      <c r="Y369" s="215"/>
      <c r="Z369" s="215"/>
      <c r="AA369" s="215"/>
      <c r="AB369" s="215"/>
      <c r="AC369" s="215"/>
      <c r="AD369" s="215"/>
      <c r="AE369" s="215"/>
      <c r="AF369" s="215"/>
      <c r="AG369" s="215"/>
      <c r="AH369" s="215"/>
      <c r="AI369" s="215"/>
      <c r="AJ369" s="215"/>
      <c r="AK369" s="215"/>
      <c r="AL369" s="215"/>
      <c r="AM369" s="215"/>
      <c r="AN369" s="215"/>
      <c r="AO369" s="215"/>
      <c r="AP369" s="215"/>
      <c r="AQ369" s="215"/>
      <c r="AR369" s="215"/>
      <c r="AS369" s="216"/>
      <c r="AT369" s="162"/>
      <c r="AU369" s="32"/>
      <c r="AV369" s="32"/>
      <c r="AW369" s="32"/>
      <c r="AX369" s="32"/>
      <c r="AY369" s="163"/>
    </row>
    <row r="370" spans="1:51" s="15" customFormat="1" ht="13.5" customHeight="1" x14ac:dyDescent="0.15">
      <c r="C370" s="164"/>
      <c r="D370" s="217"/>
      <c r="E370" s="218"/>
      <c r="F370" s="218"/>
      <c r="G370" s="218"/>
      <c r="H370" s="218"/>
      <c r="I370" s="218"/>
      <c r="J370" s="218"/>
      <c r="K370" s="218"/>
      <c r="L370" s="218"/>
      <c r="M370" s="218"/>
      <c r="N370" s="218"/>
      <c r="O370" s="218"/>
      <c r="P370" s="218"/>
      <c r="Q370" s="218"/>
      <c r="R370" s="218"/>
      <c r="S370" s="218"/>
      <c r="T370" s="218"/>
      <c r="U370" s="218"/>
      <c r="V370" s="218"/>
      <c r="W370" s="218"/>
      <c r="X370" s="218"/>
      <c r="Y370" s="218"/>
      <c r="Z370" s="218"/>
      <c r="AA370" s="218"/>
      <c r="AB370" s="218"/>
      <c r="AC370" s="218"/>
      <c r="AD370" s="218"/>
      <c r="AE370" s="218"/>
      <c r="AF370" s="218"/>
      <c r="AG370" s="218"/>
      <c r="AH370" s="218"/>
      <c r="AI370" s="218"/>
      <c r="AJ370" s="218"/>
      <c r="AK370" s="218"/>
      <c r="AL370" s="218"/>
      <c r="AM370" s="218"/>
      <c r="AN370" s="218"/>
      <c r="AO370" s="218"/>
      <c r="AP370" s="218"/>
      <c r="AQ370" s="218"/>
      <c r="AR370" s="218"/>
      <c r="AS370" s="219"/>
      <c r="AT370" s="162"/>
      <c r="AU370" s="32"/>
      <c r="AV370" s="32"/>
      <c r="AW370" s="32"/>
      <c r="AX370" s="32"/>
      <c r="AY370" s="163"/>
    </row>
    <row r="371" spans="1:51" s="15" customFormat="1" ht="13.5" customHeight="1" x14ac:dyDescent="0.15">
      <c r="C371" s="164"/>
      <c r="D371" s="217"/>
      <c r="E371" s="218"/>
      <c r="F371" s="218"/>
      <c r="G371" s="218"/>
      <c r="H371" s="218"/>
      <c r="I371" s="218"/>
      <c r="J371" s="218"/>
      <c r="K371" s="218"/>
      <c r="L371" s="218"/>
      <c r="M371" s="218"/>
      <c r="N371" s="218"/>
      <c r="O371" s="218"/>
      <c r="P371" s="218"/>
      <c r="Q371" s="218"/>
      <c r="R371" s="218"/>
      <c r="S371" s="218"/>
      <c r="T371" s="218"/>
      <c r="U371" s="218"/>
      <c r="V371" s="218"/>
      <c r="W371" s="218"/>
      <c r="X371" s="218"/>
      <c r="Y371" s="218"/>
      <c r="Z371" s="218"/>
      <c r="AA371" s="218"/>
      <c r="AB371" s="218"/>
      <c r="AC371" s="218"/>
      <c r="AD371" s="218"/>
      <c r="AE371" s="218"/>
      <c r="AF371" s="218"/>
      <c r="AG371" s="218"/>
      <c r="AH371" s="218"/>
      <c r="AI371" s="218"/>
      <c r="AJ371" s="218"/>
      <c r="AK371" s="218"/>
      <c r="AL371" s="218"/>
      <c r="AM371" s="218"/>
      <c r="AN371" s="218"/>
      <c r="AO371" s="218"/>
      <c r="AP371" s="218"/>
      <c r="AQ371" s="218"/>
      <c r="AR371" s="218"/>
      <c r="AS371" s="219"/>
      <c r="AT371" s="162"/>
      <c r="AU371" s="32"/>
      <c r="AV371" s="32"/>
      <c r="AW371" s="32"/>
      <c r="AX371" s="32"/>
      <c r="AY371" s="163"/>
    </row>
    <row r="372" spans="1:51" s="15" customFormat="1" ht="13.5" customHeight="1" x14ac:dyDescent="0.15">
      <c r="C372" s="164"/>
      <c r="D372" s="217"/>
      <c r="E372" s="218"/>
      <c r="F372" s="218"/>
      <c r="G372" s="218"/>
      <c r="H372" s="218"/>
      <c r="I372" s="218"/>
      <c r="J372" s="218"/>
      <c r="K372" s="218"/>
      <c r="L372" s="218"/>
      <c r="M372" s="218"/>
      <c r="N372" s="218"/>
      <c r="O372" s="218"/>
      <c r="P372" s="218"/>
      <c r="Q372" s="218"/>
      <c r="R372" s="218"/>
      <c r="S372" s="218"/>
      <c r="T372" s="218"/>
      <c r="U372" s="218"/>
      <c r="V372" s="218"/>
      <c r="W372" s="218"/>
      <c r="X372" s="218"/>
      <c r="Y372" s="218"/>
      <c r="Z372" s="218"/>
      <c r="AA372" s="218"/>
      <c r="AB372" s="218"/>
      <c r="AC372" s="218"/>
      <c r="AD372" s="218"/>
      <c r="AE372" s="218"/>
      <c r="AF372" s="218"/>
      <c r="AG372" s="218"/>
      <c r="AH372" s="218"/>
      <c r="AI372" s="218"/>
      <c r="AJ372" s="218"/>
      <c r="AK372" s="218"/>
      <c r="AL372" s="218"/>
      <c r="AM372" s="218"/>
      <c r="AN372" s="218"/>
      <c r="AO372" s="218"/>
      <c r="AP372" s="218"/>
      <c r="AQ372" s="218"/>
      <c r="AR372" s="218"/>
      <c r="AS372" s="219"/>
      <c r="AT372" s="162"/>
      <c r="AU372" s="32"/>
      <c r="AV372" s="32"/>
      <c r="AW372" s="32"/>
      <c r="AX372" s="32"/>
      <c r="AY372" s="163"/>
    </row>
    <row r="373" spans="1:51" s="15" customFormat="1" ht="13.5" customHeight="1" x14ac:dyDescent="0.15">
      <c r="C373" s="164"/>
      <c r="D373" s="217"/>
      <c r="E373" s="218"/>
      <c r="F373" s="218"/>
      <c r="G373" s="218"/>
      <c r="H373" s="218"/>
      <c r="I373" s="218"/>
      <c r="J373" s="218"/>
      <c r="K373" s="218"/>
      <c r="L373" s="218"/>
      <c r="M373" s="218"/>
      <c r="N373" s="218"/>
      <c r="O373" s="218"/>
      <c r="P373" s="218"/>
      <c r="Q373" s="218"/>
      <c r="R373" s="218"/>
      <c r="S373" s="218"/>
      <c r="T373" s="218"/>
      <c r="U373" s="218"/>
      <c r="V373" s="218"/>
      <c r="W373" s="218"/>
      <c r="X373" s="218"/>
      <c r="Y373" s="218"/>
      <c r="Z373" s="218"/>
      <c r="AA373" s="218"/>
      <c r="AB373" s="218"/>
      <c r="AC373" s="218"/>
      <c r="AD373" s="218"/>
      <c r="AE373" s="218"/>
      <c r="AF373" s="218"/>
      <c r="AG373" s="218"/>
      <c r="AH373" s="218"/>
      <c r="AI373" s="218"/>
      <c r="AJ373" s="218"/>
      <c r="AK373" s="218"/>
      <c r="AL373" s="218"/>
      <c r="AM373" s="218"/>
      <c r="AN373" s="218"/>
      <c r="AO373" s="218"/>
      <c r="AP373" s="218"/>
      <c r="AQ373" s="218"/>
      <c r="AR373" s="218"/>
      <c r="AS373" s="219"/>
      <c r="AT373" s="162"/>
      <c r="AU373" s="32"/>
      <c r="AV373" s="32"/>
      <c r="AW373" s="32"/>
      <c r="AX373" s="32"/>
      <c r="AY373" s="163"/>
    </row>
    <row r="374" spans="1:51" s="15" customFormat="1" ht="13.5" customHeight="1" x14ac:dyDescent="0.15">
      <c r="C374" s="164"/>
      <c r="D374" s="220"/>
      <c r="E374" s="221"/>
      <c r="F374" s="221"/>
      <c r="G374" s="221"/>
      <c r="H374" s="221"/>
      <c r="I374" s="221"/>
      <c r="J374" s="221"/>
      <c r="K374" s="221"/>
      <c r="L374" s="221"/>
      <c r="M374" s="221"/>
      <c r="N374" s="221"/>
      <c r="O374" s="221"/>
      <c r="P374" s="221"/>
      <c r="Q374" s="221"/>
      <c r="R374" s="221"/>
      <c r="S374" s="221"/>
      <c r="T374" s="221"/>
      <c r="U374" s="221"/>
      <c r="V374" s="221"/>
      <c r="W374" s="221"/>
      <c r="X374" s="221"/>
      <c r="Y374" s="221"/>
      <c r="Z374" s="221"/>
      <c r="AA374" s="221"/>
      <c r="AB374" s="221"/>
      <c r="AC374" s="221"/>
      <c r="AD374" s="221"/>
      <c r="AE374" s="221"/>
      <c r="AF374" s="221"/>
      <c r="AG374" s="221"/>
      <c r="AH374" s="221"/>
      <c r="AI374" s="221"/>
      <c r="AJ374" s="221"/>
      <c r="AK374" s="221"/>
      <c r="AL374" s="221"/>
      <c r="AM374" s="221"/>
      <c r="AN374" s="221"/>
      <c r="AO374" s="221"/>
      <c r="AP374" s="221"/>
      <c r="AQ374" s="221"/>
      <c r="AR374" s="221"/>
      <c r="AS374" s="222"/>
      <c r="AT374" s="162"/>
      <c r="AU374" s="32"/>
      <c r="AV374" s="32"/>
      <c r="AW374" s="32"/>
      <c r="AX374" s="32"/>
      <c r="AY374" s="165"/>
    </row>
    <row r="375" spans="1:51" s="15" customFormat="1" ht="13.5" customHeight="1" x14ac:dyDescent="0.15">
      <c r="C375" s="165"/>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2"/>
      <c r="AU375" s="32"/>
      <c r="AV375" s="32"/>
      <c r="AW375" s="32"/>
      <c r="AX375" s="32"/>
      <c r="AY375" s="165"/>
    </row>
    <row r="376" spans="1:51" s="15" customFormat="1" ht="24" customHeight="1" x14ac:dyDescent="0.15">
      <c r="A376" s="83"/>
      <c r="C376" s="146" t="s">
        <v>481</v>
      </c>
      <c r="D376" s="147"/>
      <c r="E376" s="147"/>
      <c r="F376" s="147"/>
      <c r="G376" s="147"/>
      <c r="H376" s="147"/>
      <c r="I376" s="147"/>
      <c r="J376" s="147"/>
      <c r="K376" s="147"/>
      <c r="L376" s="147"/>
      <c r="M376" s="147"/>
      <c r="N376" s="147"/>
      <c r="O376" s="147"/>
      <c r="P376" s="147"/>
      <c r="Q376" s="147"/>
      <c r="R376" s="147"/>
      <c r="S376" s="147"/>
      <c r="T376" s="147"/>
      <c r="U376" s="147"/>
      <c r="V376" s="147"/>
      <c r="W376" s="147"/>
      <c r="X376" s="147"/>
      <c r="Y376" s="147"/>
      <c r="Z376" s="147"/>
      <c r="AA376" s="147"/>
      <c r="AB376" s="147"/>
      <c r="AC376" s="147"/>
      <c r="AD376" s="147"/>
      <c r="AE376" s="147"/>
      <c r="AF376" s="147"/>
      <c r="AG376" s="147"/>
      <c r="AH376" s="147"/>
      <c r="AI376" s="147"/>
      <c r="AJ376" s="147"/>
      <c r="AK376" s="147"/>
      <c r="AL376" s="147"/>
      <c r="AM376" s="147"/>
      <c r="AN376" s="147"/>
      <c r="AO376" s="147"/>
      <c r="AP376" s="147"/>
      <c r="AQ376" s="147"/>
      <c r="AR376" s="147"/>
      <c r="AS376" s="147"/>
      <c r="AT376" s="148"/>
      <c r="AU376" s="150"/>
      <c r="AV376" s="150"/>
      <c r="AW376" s="150"/>
      <c r="AX376" s="150"/>
      <c r="AY376" s="152"/>
    </row>
    <row r="377" spans="1:51" s="15" customFormat="1" ht="12.75" customHeight="1" x14ac:dyDescent="0.15">
      <c r="A377" s="83"/>
      <c r="AU377" s="35"/>
      <c r="AV377" s="35"/>
      <c r="AW377" s="35"/>
      <c r="AX377" s="35"/>
      <c r="AY377" s="166"/>
    </row>
    <row r="378" spans="1:51" s="83" customFormat="1" ht="17.25" customHeight="1" x14ac:dyDescent="0.15">
      <c r="B378" s="15"/>
      <c r="C378" s="15" t="s">
        <v>313</v>
      </c>
      <c r="D378" s="15"/>
      <c r="E378" s="15"/>
      <c r="F378" s="15"/>
      <c r="G378" s="15"/>
      <c r="H378" s="15"/>
      <c r="I378" s="15"/>
      <c r="J378" s="15"/>
      <c r="K378" s="15"/>
      <c r="L378" s="27"/>
      <c r="M378" s="27"/>
      <c r="N378" s="16"/>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15"/>
      <c r="AQ378" s="15"/>
      <c r="AR378" s="15"/>
      <c r="AS378" s="15"/>
      <c r="AT378" s="15"/>
      <c r="AU378" s="35"/>
      <c r="AV378" s="35"/>
      <c r="AW378" s="35"/>
      <c r="AX378" s="35"/>
      <c r="AY378" s="166"/>
    </row>
    <row r="379" spans="1:51" s="15" customFormat="1" ht="13.5" customHeight="1" x14ac:dyDescent="0.15">
      <c r="C379" s="161"/>
      <c r="D379" s="214"/>
      <c r="E379" s="215"/>
      <c r="F379" s="215"/>
      <c r="G379" s="215"/>
      <c r="H379" s="215"/>
      <c r="I379" s="215"/>
      <c r="J379" s="215"/>
      <c r="K379" s="215"/>
      <c r="L379" s="215"/>
      <c r="M379" s="215"/>
      <c r="N379" s="215"/>
      <c r="O379" s="215"/>
      <c r="P379" s="215"/>
      <c r="Q379" s="215"/>
      <c r="R379" s="215"/>
      <c r="S379" s="215"/>
      <c r="T379" s="215"/>
      <c r="U379" s="215"/>
      <c r="V379" s="215"/>
      <c r="W379" s="215"/>
      <c r="X379" s="215"/>
      <c r="Y379" s="215"/>
      <c r="Z379" s="215"/>
      <c r="AA379" s="215"/>
      <c r="AB379" s="215"/>
      <c r="AC379" s="215"/>
      <c r="AD379" s="215"/>
      <c r="AE379" s="215"/>
      <c r="AF379" s="215"/>
      <c r="AG379" s="215"/>
      <c r="AH379" s="215"/>
      <c r="AI379" s="215"/>
      <c r="AJ379" s="215"/>
      <c r="AK379" s="215"/>
      <c r="AL379" s="215"/>
      <c r="AM379" s="215"/>
      <c r="AN379" s="215"/>
      <c r="AO379" s="215"/>
      <c r="AP379" s="215"/>
      <c r="AQ379" s="215"/>
      <c r="AR379" s="215"/>
      <c r="AS379" s="216"/>
      <c r="AT379" s="162"/>
      <c r="AU379" s="32"/>
      <c r="AV379" s="32"/>
      <c r="AW379" s="32"/>
      <c r="AX379" s="32"/>
      <c r="AY379" s="165"/>
    </row>
    <row r="380" spans="1:51" s="15" customFormat="1" ht="13.5" customHeight="1" x14ac:dyDescent="0.15">
      <c r="C380" s="164"/>
      <c r="D380" s="217"/>
      <c r="E380" s="218"/>
      <c r="F380" s="218"/>
      <c r="G380" s="218"/>
      <c r="H380" s="218"/>
      <c r="I380" s="218"/>
      <c r="J380" s="218"/>
      <c r="K380" s="218"/>
      <c r="L380" s="218"/>
      <c r="M380" s="218"/>
      <c r="N380" s="218"/>
      <c r="O380" s="218"/>
      <c r="P380" s="218"/>
      <c r="Q380" s="218"/>
      <c r="R380" s="218"/>
      <c r="S380" s="218"/>
      <c r="T380" s="218"/>
      <c r="U380" s="218"/>
      <c r="V380" s="218"/>
      <c r="W380" s="218"/>
      <c r="X380" s="218"/>
      <c r="Y380" s="218"/>
      <c r="Z380" s="218"/>
      <c r="AA380" s="218"/>
      <c r="AB380" s="218"/>
      <c r="AC380" s="218"/>
      <c r="AD380" s="218"/>
      <c r="AE380" s="218"/>
      <c r="AF380" s="218"/>
      <c r="AG380" s="218"/>
      <c r="AH380" s="218"/>
      <c r="AI380" s="218"/>
      <c r="AJ380" s="218"/>
      <c r="AK380" s="218"/>
      <c r="AL380" s="218"/>
      <c r="AM380" s="218"/>
      <c r="AN380" s="218"/>
      <c r="AO380" s="218"/>
      <c r="AP380" s="218"/>
      <c r="AQ380" s="218"/>
      <c r="AR380" s="218"/>
      <c r="AS380" s="219"/>
      <c r="AT380" s="162"/>
      <c r="AU380" s="32"/>
      <c r="AV380" s="32"/>
      <c r="AW380" s="32"/>
      <c r="AX380" s="32"/>
      <c r="AY380" s="165"/>
    </row>
    <row r="381" spans="1:51" s="15" customFormat="1" ht="13.5" customHeight="1" x14ac:dyDescent="0.15">
      <c r="C381" s="164"/>
      <c r="D381" s="217"/>
      <c r="E381" s="218"/>
      <c r="F381" s="218"/>
      <c r="G381" s="218"/>
      <c r="H381" s="218"/>
      <c r="I381" s="218"/>
      <c r="J381" s="218"/>
      <c r="K381" s="218"/>
      <c r="L381" s="218"/>
      <c r="M381" s="218"/>
      <c r="N381" s="218"/>
      <c r="O381" s="218"/>
      <c r="P381" s="218"/>
      <c r="Q381" s="218"/>
      <c r="R381" s="218"/>
      <c r="S381" s="218"/>
      <c r="T381" s="218"/>
      <c r="U381" s="218"/>
      <c r="V381" s="218"/>
      <c r="W381" s="218"/>
      <c r="X381" s="218"/>
      <c r="Y381" s="218"/>
      <c r="Z381" s="218"/>
      <c r="AA381" s="218"/>
      <c r="AB381" s="218"/>
      <c r="AC381" s="218"/>
      <c r="AD381" s="218"/>
      <c r="AE381" s="218"/>
      <c r="AF381" s="218"/>
      <c r="AG381" s="218"/>
      <c r="AH381" s="218"/>
      <c r="AI381" s="218"/>
      <c r="AJ381" s="218"/>
      <c r="AK381" s="218"/>
      <c r="AL381" s="218"/>
      <c r="AM381" s="218"/>
      <c r="AN381" s="218"/>
      <c r="AO381" s="218"/>
      <c r="AP381" s="218"/>
      <c r="AQ381" s="218"/>
      <c r="AR381" s="218"/>
      <c r="AS381" s="219"/>
      <c r="AT381" s="162"/>
      <c r="AU381" s="32"/>
      <c r="AV381" s="32"/>
      <c r="AW381" s="32"/>
      <c r="AX381" s="32"/>
      <c r="AY381" s="165"/>
    </row>
    <row r="382" spans="1:51" s="15" customFormat="1" ht="13.5" customHeight="1" x14ac:dyDescent="0.15">
      <c r="C382" s="164"/>
      <c r="D382" s="217"/>
      <c r="E382" s="218"/>
      <c r="F382" s="218"/>
      <c r="G382" s="218"/>
      <c r="H382" s="218"/>
      <c r="I382" s="218"/>
      <c r="J382" s="218"/>
      <c r="K382" s="218"/>
      <c r="L382" s="218"/>
      <c r="M382" s="218"/>
      <c r="N382" s="218"/>
      <c r="O382" s="218"/>
      <c r="P382" s="218"/>
      <c r="Q382" s="218"/>
      <c r="R382" s="218"/>
      <c r="S382" s="218"/>
      <c r="T382" s="218"/>
      <c r="U382" s="218"/>
      <c r="V382" s="218"/>
      <c r="W382" s="218"/>
      <c r="X382" s="218"/>
      <c r="Y382" s="218"/>
      <c r="Z382" s="218"/>
      <c r="AA382" s="218"/>
      <c r="AB382" s="218"/>
      <c r="AC382" s="218"/>
      <c r="AD382" s="218"/>
      <c r="AE382" s="218"/>
      <c r="AF382" s="218"/>
      <c r="AG382" s="218"/>
      <c r="AH382" s="218"/>
      <c r="AI382" s="218"/>
      <c r="AJ382" s="218"/>
      <c r="AK382" s="218"/>
      <c r="AL382" s="218"/>
      <c r="AM382" s="218"/>
      <c r="AN382" s="218"/>
      <c r="AO382" s="218"/>
      <c r="AP382" s="218"/>
      <c r="AQ382" s="218"/>
      <c r="AR382" s="218"/>
      <c r="AS382" s="219"/>
      <c r="AT382" s="162"/>
      <c r="AU382" s="32"/>
      <c r="AV382" s="32"/>
      <c r="AW382" s="32"/>
      <c r="AX382" s="32"/>
      <c r="AY382" s="165"/>
    </row>
    <row r="383" spans="1:51" s="15" customFormat="1" ht="13.5" customHeight="1" x14ac:dyDescent="0.15">
      <c r="C383" s="164"/>
      <c r="D383" s="217"/>
      <c r="E383" s="218"/>
      <c r="F383" s="218"/>
      <c r="G383" s="218"/>
      <c r="H383" s="218"/>
      <c r="I383" s="218"/>
      <c r="J383" s="218"/>
      <c r="K383" s="218"/>
      <c r="L383" s="218"/>
      <c r="M383" s="218"/>
      <c r="N383" s="218"/>
      <c r="O383" s="218"/>
      <c r="P383" s="218"/>
      <c r="Q383" s="218"/>
      <c r="R383" s="218"/>
      <c r="S383" s="218"/>
      <c r="T383" s="218"/>
      <c r="U383" s="218"/>
      <c r="V383" s="218"/>
      <c r="W383" s="218"/>
      <c r="X383" s="218"/>
      <c r="Y383" s="218"/>
      <c r="Z383" s="218"/>
      <c r="AA383" s="218"/>
      <c r="AB383" s="218"/>
      <c r="AC383" s="218"/>
      <c r="AD383" s="218"/>
      <c r="AE383" s="218"/>
      <c r="AF383" s="218"/>
      <c r="AG383" s="218"/>
      <c r="AH383" s="218"/>
      <c r="AI383" s="218"/>
      <c r="AJ383" s="218"/>
      <c r="AK383" s="218"/>
      <c r="AL383" s="218"/>
      <c r="AM383" s="218"/>
      <c r="AN383" s="218"/>
      <c r="AO383" s="218"/>
      <c r="AP383" s="218"/>
      <c r="AQ383" s="218"/>
      <c r="AR383" s="218"/>
      <c r="AS383" s="219"/>
      <c r="AT383" s="162"/>
      <c r="AU383" s="32"/>
      <c r="AV383" s="32"/>
      <c r="AW383" s="32"/>
      <c r="AX383" s="32"/>
      <c r="AY383" s="165"/>
    </row>
    <row r="384" spans="1:51" s="15" customFormat="1" ht="13.5" customHeight="1" x14ac:dyDescent="0.15">
      <c r="C384" s="164"/>
      <c r="D384" s="220"/>
      <c r="E384" s="221"/>
      <c r="F384" s="221"/>
      <c r="G384" s="221"/>
      <c r="H384" s="221"/>
      <c r="I384" s="221"/>
      <c r="J384" s="221"/>
      <c r="K384" s="221"/>
      <c r="L384" s="221"/>
      <c r="M384" s="221"/>
      <c r="N384" s="221"/>
      <c r="O384" s="221"/>
      <c r="P384" s="221"/>
      <c r="Q384" s="221"/>
      <c r="R384" s="221"/>
      <c r="S384" s="221"/>
      <c r="T384" s="221"/>
      <c r="U384" s="221"/>
      <c r="V384" s="221"/>
      <c r="W384" s="221"/>
      <c r="X384" s="221"/>
      <c r="Y384" s="221"/>
      <c r="Z384" s="221"/>
      <c r="AA384" s="221"/>
      <c r="AB384" s="221"/>
      <c r="AC384" s="221"/>
      <c r="AD384" s="221"/>
      <c r="AE384" s="221"/>
      <c r="AF384" s="221"/>
      <c r="AG384" s="221"/>
      <c r="AH384" s="221"/>
      <c r="AI384" s="221"/>
      <c r="AJ384" s="221"/>
      <c r="AK384" s="221"/>
      <c r="AL384" s="221"/>
      <c r="AM384" s="221"/>
      <c r="AN384" s="221"/>
      <c r="AO384" s="221"/>
      <c r="AP384" s="221"/>
      <c r="AQ384" s="221"/>
      <c r="AR384" s="221"/>
      <c r="AS384" s="222"/>
      <c r="AT384" s="162"/>
      <c r="AU384" s="32"/>
      <c r="AV384" s="32"/>
      <c r="AW384" s="32"/>
      <c r="AX384" s="32"/>
      <c r="AY384" s="165"/>
    </row>
    <row r="385" spans="1:51" s="15" customFormat="1" ht="13.5" customHeight="1" x14ac:dyDescent="0.15">
      <c r="A385" s="83"/>
      <c r="AU385" s="30"/>
      <c r="AV385" s="30"/>
      <c r="AW385" s="30"/>
      <c r="AX385" s="30"/>
      <c r="AY385" s="166"/>
    </row>
    <row r="386" spans="1:51" s="83" customFormat="1" ht="17.25" customHeight="1" x14ac:dyDescent="0.15">
      <c r="B386" s="15"/>
      <c r="C386" s="15" t="s">
        <v>403</v>
      </c>
      <c r="D386" s="15"/>
      <c r="E386" s="15"/>
      <c r="F386" s="15"/>
      <c r="G386" s="15"/>
      <c r="H386" s="15"/>
      <c r="I386" s="15"/>
      <c r="J386" s="15"/>
      <c r="K386" s="15"/>
      <c r="L386" s="27"/>
      <c r="M386" s="27"/>
      <c r="N386" s="16"/>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15"/>
      <c r="AQ386" s="15"/>
      <c r="AR386" s="15"/>
      <c r="AS386" s="15"/>
      <c r="AT386" s="15"/>
      <c r="AU386" s="30"/>
      <c r="AV386" s="30"/>
      <c r="AW386" s="30"/>
      <c r="AX386" s="30"/>
      <c r="AY386" s="166"/>
    </row>
    <row r="387" spans="1:51" s="15" customFormat="1" ht="13.5" customHeight="1" x14ac:dyDescent="0.15">
      <c r="C387" s="161"/>
      <c r="D387" s="214"/>
      <c r="E387" s="215"/>
      <c r="F387" s="215"/>
      <c r="G387" s="215"/>
      <c r="H387" s="215"/>
      <c r="I387" s="215"/>
      <c r="J387" s="215"/>
      <c r="K387" s="215"/>
      <c r="L387" s="215"/>
      <c r="M387" s="215"/>
      <c r="N387" s="215"/>
      <c r="O387" s="215"/>
      <c r="P387" s="215"/>
      <c r="Q387" s="215"/>
      <c r="R387" s="215"/>
      <c r="S387" s="215"/>
      <c r="T387" s="215"/>
      <c r="U387" s="215"/>
      <c r="V387" s="215"/>
      <c r="W387" s="215"/>
      <c r="X387" s="215"/>
      <c r="Y387" s="215"/>
      <c r="Z387" s="215"/>
      <c r="AA387" s="215"/>
      <c r="AB387" s="215"/>
      <c r="AC387" s="215"/>
      <c r="AD387" s="215"/>
      <c r="AE387" s="215"/>
      <c r="AF387" s="215"/>
      <c r="AG387" s="215"/>
      <c r="AH387" s="215"/>
      <c r="AI387" s="215"/>
      <c r="AJ387" s="215"/>
      <c r="AK387" s="215"/>
      <c r="AL387" s="215"/>
      <c r="AM387" s="215"/>
      <c r="AN387" s="215"/>
      <c r="AO387" s="215"/>
      <c r="AP387" s="215"/>
      <c r="AQ387" s="215"/>
      <c r="AR387" s="215"/>
      <c r="AS387" s="216"/>
      <c r="AT387" s="32"/>
      <c r="AU387" s="32"/>
      <c r="AV387" s="32"/>
      <c r="AW387" s="32"/>
      <c r="AX387" s="32"/>
      <c r="AY387" s="165"/>
    </row>
    <row r="388" spans="1:51" s="15" customFormat="1" ht="13.5" customHeight="1" x14ac:dyDescent="0.15">
      <c r="C388" s="164"/>
      <c r="D388" s="217"/>
      <c r="E388" s="218"/>
      <c r="F388" s="218"/>
      <c r="G388" s="218"/>
      <c r="H388" s="218"/>
      <c r="I388" s="218"/>
      <c r="J388" s="218"/>
      <c r="K388" s="218"/>
      <c r="L388" s="218"/>
      <c r="M388" s="218"/>
      <c r="N388" s="218"/>
      <c r="O388" s="218"/>
      <c r="P388" s="218"/>
      <c r="Q388" s="218"/>
      <c r="R388" s="218"/>
      <c r="S388" s="218"/>
      <c r="T388" s="218"/>
      <c r="U388" s="218"/>
      <c r="V388" s="218"/>
      <c r="W388" s="218"/>
      <c r="X388" s="218"/>
      <c r="Y388" s="218"/>
      <c r="Z388" s="218"/>
      <c r="AA388" s="218"/>
      <c r="AB388" s="218"/>
      <c r="AC388" s="218"/>
      <c r="AD388" s="218"/>
      <c r="AE388" s="218"/>
      <c r="AF388" s="218"/>
      <c r="AG388" s="218"/>
      <c r="AH388" s="218"/>
      <c r="AI388" s="218"/>
      <c r="AJ388" s="218"/>
      <c r="AK388" s="218"/>
      <c r="AL388" s="218"/>
      <c r="AM388" s="218"/>
      <c r="AN388" s="218"/>
      <c r="AO388" s="218"/>
      <c r="AP388" s="218"/>
      <c r="AQ388" s="218"/>
      <c r="AR388" s="218"/>
      <c r="AS388" s="219"/>
      <c r="AT388" s="32"/>
      <c r="AU388" s="32"/>
      <c r="AV388" s="32"/>
      <c r="AW388" s="32"/>
      <c r="AX388" s="32"/>
      <c r="AY388" s="165"/>
    </row>
    <row r="389" spans="1:51" s="15" customFormat="1" ht="13.5" customHeight="1" x14ac:dyDescent="0.15">
      <c r="C389" s="164"/>
      <c r="D389" s="217"/>
      <c r="E389" s="218"/>
      <c r="F389" s="218"/>
      <c r="G389" s="218"/>
      <c r="H389" s="218"/>
      <c r="I389" s="218"/>
      <c r="J389" s="218"/>
      <c r="K389" s="218"/>
      <c r="L389" s="218"/>
      <c r="M389" s="218"/>
      <c r="N389" s="218"/>
      <c r="O389" s="218"/>
      <c r="P389" s="218"/>
      <c r="Q389" s="218"/>
      <c r="R389" s="218"/>
      <c r="S389" s="218"/>
      <c r="T389" s="218"/>
      <c r="U389" s="218"/>
      <c r="V389" s="218"/>
      <c r="W389" s="218"/>
      <c r="X389" s="218"/>
      <c r="Y389" s="218"/>
      <c r="Z389" s="218"/>
      <c r="AA389" s="218"/>
      <c r="AB389" s="218"/>
      <c r="AC389" s="218"/>
      <c r="AD389" s="218"/>
      <c r="AE389" s="218"/>
      <c r="AF389" s="218"/>
      <c r="AG389" s="218"/>
      <c r="AH389" s="218"/>
      <c r="AI389" s="218"/>
      <c r="AJ389" s="218"/>
      <c r="AK389" s="218"/>
      <c r="AL389" s="218"/>
      <c r="AM389" s="218"/>
      <c r="AN389" s="218"/>
      <c r="AO389" s="218"/>
      <c r="AP389" s="218"/>
      <c r="AQ389" s="218"/>
      <c r="AR389" s="218"/>
      <c r="AS389" s="219"/>
      <c r="AT389" s="32"/>
      <c r="AU389" s="32"/>
      <c r="AV389" s="32"/>
      <c r="AW389" s="32"/>
      <c r="AX389" s="32"/>
      <c r="AY389" s="165"/>
    </row>
    <row r="390" spans="1:51" s="15" customFormat="1" ht="13.5" customHeight="1" x14ac:dyDescent="0.15">
      <c r="C390" s="164"/>
      <c r="D390" s="217"/>
      <c r="E390" s="218"/>
      <c r="F390" s="218"/>
      <c r="G390" s="218"/>
      <c r="H390" s="218"/>
      <c r="I390" s="218"/>
      <c r="J390" s="218"/>
      <c r="K390" s="218"/>
      <c r="L390" s="218"/>
      <c r="M390" s="218"/>
      <c r="N390" s="218"/>
      <c r="O390" s="218"/>
      <c r="P390" s="218"/>
      <c r="Q390" s="218"/>
      <c r="R390" s="218"/>
      <c r="S390" s="218"/>
      <c r="T390" s="218"/>
      <c r="U390" s="218"/>
      <c r="V390" s="218"/>
      <c r="W390" s="218"/>
      <c r="X390" s="218"/>
      <c r="Y390" s="218"/>
      <c r="Z390" s="218"/>
      <c r="AA390" s="218"/>
      <c r="AB390" s="218"/>
      <c r="AC390" s="218"/>
      <c r="AD390" s="218"/>
      <c r="AE390" s="218"/>
      <c r="AF390" s="218"/>
      <c r="AG390" s="218"/>
      <c r="AH390" s="218"/>
      <c r="AI390" s="218"/>
      <c r="AJ390" s="218"/>
      <c r="AK390" s="218"/>
      <c r="AL390" s="218"/>
      <c r="AM390" s="218"/>
      <c r="AN390" s="218"/>
      <c r="AO390" s="218"/>
      <c r="AP390" s="218"/>
      <c r="AQ390" s="218"/>
      <c r="AR390" s="218"/>
      <c r="AS390" s="219"/>
      <c r="AT390" s="32"/>
      <c r="AU390" s="32"/>
      <c r="AV390" s="32"/>
      <c r="AW390" s="32"/>
      <c r="AX390" s="32"/>
      <c r="AY390" s="165"/>
    </row>
    <row r="391" spans="1:51" s="15" customFormat="1" ht="13.5" customHeight="1" x14ac:dyDescent="0.15">
      <c r="C391" s="164"/>
      <c r="D391" s="217"/>
      <c r="E391" s="218"/>
      <c r="F391" s="218"/>
      <c r="G391" s="218"/>
      <c r="H391" s="218"/>
      <c r="I391" s="218"/>
      <c r="J391" s="218"/>
      <c r="K391" s="218"/>
      <c r="L391" s="218"/>
      <c r="M391" s="218"/>
      <c r="N391" s="218"/>
      <c r="O391" s="218"/>
      <c r="P391" s="218"/>
      <c r="Q391" s="218"/>
      <c r="R391" s="218"/>
      <c r="S391" s="218"/>
      <c r="T391" s="218"/>
      <c r="U391" s="218"/>
      <c r="V391" s="218"/>
      <c r="W391" s="218"/>
      <c r="X391" s="218"/>
      <c r="Y391" s="218"/>
      <c r="Z391" s="218"/>
      <c r="AA391" s="218"/>
      <c r="AB391" s="218"/>
      <c r="AC391" s="218"/>
      <c r="AD391" s="218"/>
      <c r="AE391" s="218"/>
      <c r="AF391" s="218"/>
      <c r="AG391" s="218"/>
      <c r="AH391" s="218"/>
      <c r="AI391" s="218"/>
      <c r="AJ391" s="218"/>
      <c r="AK391" s="218"/>
      <c r="AL391" s="218"/>
      <c r="AM391" s="218"/>
      <c r="AN391" s="218"/>
      <c r="AO391" s="218"/>
      <c r="AP391" s="218"/>
      <c r="AQ391" s="218"/>
      <c r="AR391" s="218"/>
      <c r="AS391" s="219"/>
      <c r="AT391" s="32"/>
      <c r="AU391" s="32"/>
      <c r="AV391" s="32"/>
      <c r="AW391" s="32"/>
      <c r="AX391" s="32"/>
      <c r="AY391" s="165"/>
    </row>
    <row r="392" spans="1:51" s="15" customFormat="1" ht="13.5" customHeight="1" x14ac:dyDescent="0.15">
      <c r="C392" s="164"/>
      <c r="D392" s="220"/>
      <c r="E392" s="221"/>
      <c r="F392" s="221"/>
      <c r="G392" s="221"/>
      <c r="H392" s="221"/>
      <c r="I392" s="221"/>
      <c r="J392" s="221"/>
      <c r="K392" s="221"/>
      <c r="L392" s="221"/>
      <c r="M392" s="221"/>
      <c r="N392" s="221"/>
      <c r="O392" s="221"/>
      <c r="P392" s="221"/>
      <c r="Q392" s="221"/>
      <c r="R392" s="221"/>
      <c r="S392" s="221"/>
      <c r="T392" s="221"/>
      <c r="U392" s="221"/>
      <c r="V392" s="221"/>
      <c r="W392" s="221"/>
      <c r="X392" s="221"/>
      <c r="Y392" s="221"/>
      <c r="Z392" s="221"/>
      <c r="AA392" s="221"/>
      <c r="AB392" s="221"/>
      <c r="AC392" s="221"/>
      <c r="AD392" s="221"/>
      <c r="AE392" s="221"/>
      <c r="AF392" s="221"/>
      <c r="AG392" s="221"/>
      <c r="AH392" s="221"/>
      <c r="AI392" s="221"/>
      <c r="AJ392" s="221"/>
      <c r="AK392" s="221"/>
      <c r="AL392" s="221"/>
      <c r="AM392" s="221"/>
      <c r="AN392" s="221"/>
      <c r="AO392" s="221"/>
      <c r="AP392" s="221"/>
      <c r="AQ392" s="221"/>
      <c r="AR392" s="221"/>
      <c r="AS392" s="222"/>
      <c r="AT392" s="32"/>
      <c r="AU392" s="32"/>
      <c r="AV392" s="32"/>
      <c r="AW392" s="32"/>
      <c r="AX392" s="32"/>
      <c r="AY392" s="165"/>
    </row>
    <row r="393" spans="1:51" s="15" customFormat="1" ht="13.5" customHeight="1" x14ac:dyDescent="0.15"/>
    <row r="394" spans="1:51" ht="13.5" customHeight="1" x14ac:dyDescent="0.15">
      <c r="A394" s="62"/>
      <c r="B394" s="70"/>
      <c r="C394" s="70"/>
      <c r="D394" s="195" t="s">
        <v>482</v>
      </c>
      <c r="E394" s="195"/>
      <c r="F394" s="195"/>
      <c r="G394" s="195"/>
      <c r="H394" s="195"/>
      <c r="I394" s="195"/>
      <c r="J394" s="195"/>
      <c r="K394" s="195"/>
      <c r="L394" s="195"/>
      <c r="M394" s="195"/>
      <c r="N394" s="195"/>
      <c r="O394" s="195"/>
      <c r="P394" s="195"/>
      <c r="Q394" s="195"/>
      <c r="R394" s="195"/>
      <c r="S394" s="195"/>
      <c r="T394" s="195"/>
      <c r="U394" s="195"/>
      <c r="V394" s="195"/>
      <c r="W394" s="195"/>
      <c r="X394" s="195"/>
      <c r="Y394" s="195"/>
      <c r="Z394" s="195"/>
      <c r="AA394" s="195"/>
      <c r="AB394" s="195"/>
      <c r="AC394" s="195"/>
      <c r="AD394" s="195"/>
      <c r="AE394" s="195"/>
      <c r="AF394" s="195"/>
      <c r="AG394" s="195"/>
      <c r="AH394" s="195"/>
      <c r="AI394" s="195"/>
      <c r="AJ394" s="195"/>
      <c r="AK394" s="195"/>
      <c r="AL394" s="195"/>
      <c r="AM394" s="195"/>
      <c r="AN394" s="195"/>
      <c r="AO394" s="195"/>
      <c r="AP394" s="195"/>
      <c r="AQ394" s="195"/>
      <c r="AR394" s="195"/>
      <c r="AS394" s="195"/>
      <c r="AT394" s="195"/>
      <c r="AU394" s="195"/>
      <c r="AV394" s="195"/>
      <c r="AW394" s="195"/>
      <c r="AX394" s="195"/>
      <c r="AY394" s="62"/>
    </row>
    <row r="395" spans="1:51" ht="27" customHeight="1" x14ac:dyDescent="0.15">
      <c r="A395" s="62"/>
      <c r="B395" s="70"/>
      <c r="C395" s="70"/>
      <c r="D395" s="232" t="s">
        <v>539</v>
      </c>
      <c r="E395" s="232"/>
      <c r="F395" s="232"/>
      <c r="G395" s="232"/>
      <c r="H395" s="232"/>
      <c r="I395" s="232"/>
      <c r="J395" s="232"/>
      <c r="K395" s="232"/>
      <c r="L395" s="232"/>
      <c r="M395" s="232"/>
      <c r="N395" s="232"/>
      <c r="O395" s="232"/>
      <c r="P395" s="232"/>
      <c r="Q395" s="232"/>
      <c r="R395" s="232"/>
      <c r="S395" s="232"/>
      <c r="T395" s="232"/>
      <c r="U395" s="232"/>
      <c r="V395" s="232"/>
      <c r="W395" s="232"/>
      <c r="X395" s="232"/>
      <c r="Y395" s="232"/>
      <c r="Z395" s="232"/>
      <c r="AA395" s="232"/>
      <c r="AB395" s="232"/>
      <c r="AC395" s="232"/>
      <c r="AD395" s="232"/>
      <c r="AE395" s="232"/>
      <c r="AF395" s="232"/>
      <c r="AG395" s="232"/>
      <c r="AH395" s="232"/>
      <c r="AI395" s="232"/>
      <c r="AJ395" s="232"/>
      <c r="AK395" s="232"/>
      <c r="AL395" s="232"/>
      <c r="AM395" s="232"/>
      <c r="AN395" s="232"/>
      <c r="AO395" s="232"/>
      <c r="AP395" s="232"/>
      <c r="AQ395" s="232"/>
      <c r="AR395" s="232"/>
      <c r="AS395" s="232"/>
      <c r="AT395" s="167"/>
      <c r="AU395" s="167"/>
      <c r="AV395" s="167"/>
      <c r="AW395" s="167"/>
      <c r="AX395" s="167"/>
      <c r="AY395" s="62"/>
    </row>
    <row r="396" spans="1:51" s="15" customFormat="1" ht="13.5" customHeight="1" x14ac:dyDescent="0.15">
      <c r="A396" s="83"/>
      <c r="D396" s="232"/>
      <c r="E396" s="232"/>
      <c r="F396" s="232"/>
      <c r="G396" s="232"/>
      <c r="H396" s="232"/>
      <c r="I396" s="232"/>
      <c r="J396" s="232"/>
      <c r="K396" s="232"/>
      <c r="L396" s="232"/>
      <c r="M396" s="232"/>
      <c r="N396" s="232"/>
      <c r="O396" s="232"/>
      <c r="P396" s="232"/>
      <c r="Q396" s="232"/>
      <c r="R396" s="232"/>
      <c r="S396" s="232"/>
      <c r="T396" s="232"/>
      <c r="U396" s="232"/>
      <c r="V396" s="232"/>
      <c r="W396" s="232"/>
      <c r="X396" s="232"/>
      <c r="Y396" s="232"/>
      <c r="Z396" s="232"/>
      <c r="AA396" s="232"/>
      <c r="AB396" s="232"/>
      <c r="AC396" s="232"/>
      <c r="AD396" s="232"/>
      <c r="AE396" s="232"/>
      <c r="AF396" s="232"/>
      <c r="AG396" s="232"/>
      <c r="AH396" s="232"/>
      <c r="AI396" s="232"/>
      <c r="AJ396" s="232"/>
      <c r="AK396" s="232"/>
      <c r="AL396" s="232"/>
      <c r="AM396" s="232"/>
      <c r="AN396" s="232"/>
      <c r="AO396" s="232"/>
      <c r="AP396" s="232"/>
      <c r="AQ396" s="232"/>
      <c r="AR396" s="232"/>
      <c r="AS396" s="232"/>
      <c r="AT396" s="168"/>
      <c r="AU396" s="168"/>
      <c r="AV396" s="168"/>
      <c r="AW396" s="168"/>
      <c r="AX396" s="168"/>
      <c r="AY396" s="83"/>
    </row>
    <row r="397" spans="1:51" s="15" customFormat="1" ht="13.5" customHeight="1" x14ac:dyDescent="0.15">
      <c r="A397" s="83"/>
      <c r="D397" s="201"/>
      <c r="E397" s="201"/>
      <c r="F397" s="201"/>
      <c r="G397" s="201"/>
      <c r="H397" s="201"/>
      <c r="I397" s="201"/>
      <c r="J397" s="201"/>
      <c r="K397" s="201"/>
      <c r="L397" s="201"/>
      <c r="M397" s="201"/>
      <c r="N397" s="201"/>
      <c r="O397" s="201"/>
      <c r="P397" s="201"/>
      <c r="Q397" s="201"/>
      <c r="R397" s="201"/>
      <c r="S397" s="201"/>
      <c r="T397" s="201"/>
      <c r="U397" s="201"/>
      <c r="V397" s="201"/>
      <c r="W397" s="201"/>
      <c r="X397" s="201"/>
      <c r="Y397" s="201"/>
      <c r="Z397" s="201"/>
      <c r="AA397" s="201"/>
      <c r="AB397" s="201"/>
      <c r="AC397" s="201"/>
      <c r="AD397" s="201"/>
      <c r="AE397" s="201"/>
      <c r="AF397" s="201"/>
      <c r="AG397" s="201"/>
      <c r="AH397" s="201"/>
      <c r="AI397" s="201"/>
      <c r="AJ397" s="201"/>
      <c r="AK397" s="201"/>
      <c r="AL397" s="201"/>
      <c r="AM397" s="201"/>
      <c r="AN397" s="201"/>
      <c r="AO397" s="201"/>
      <c r="AP397" s="201"/>
      <c r="AQ397" s="201"/>
      <c r="AR397" s="201"/>
      <c r="AS397" s="201"/>
      <c r="AT397" s="168"/>
      <c r="AU397" s="168"/>
      <c r="AV397" s="168"/>
      <c r="AW397" s="168"/>
      <c r="AX397" s="168"/>
      <c r="AY397" s="83"/>
    </row>
    <row r="398" spans="1:51" s="15" customFormat="1" ht="13.5" customHeight="1" x14ac:dyDescent="0.15">
      <c r="A398" s="83"/>
      <c r="C398" s="161"/>
      <c r="D398" s="214"/>
      <c r="E398" s="215"/>
      <c r="F398" s="215"/>
      <c r="G398" s="215"/>
      <c r="H398" s="215"/>
      <c r="I398" s="215"/>
      <c r="J398" s="215"/>
      <c r="K398" s="215"/>
      <c r="L398" s="215"/>
      <c r="M398" s="215"/>
      <c r="N398" s="215"/>
      <c r="O398" s="215"/>
      <c r="P398" s="215"/>
      <c r="Q398" s="215"/>
      <c r="R398" s="215"/>
      <c r="S398" s="215"/>
      <c r="T398" s="215"/>
      <c r="U398" s="215"/>
      <c r="V398" s="215"/>
      <c r="W398" s="215"/>
      <c r="X398" s="215"/>
      <c r="Y398" s="215"/>
      <c r="Z398" s="215"/>
      <c r="AA398" s="215"/>
      <c r="AB398" s="215"/>
      <c r="AC398" s="215"/>
      <c r="AD398" s="215"/>
      <c r="AE398" s="215"/>
      <c r="AF398" s="215"/>
      <c r="AG398" s="215"/>
      <c r="AH398" s="215"/>
      <c r="AI398" s="215"/>
      <c r="AJ398" s="215"/>
      <c r="AK398" s="215"/>
      <c r="AL398" s="215"/>
      <c r="AM398" s="215"/>
      <c r="AN398" s="215"/>
      <c r="AO398" s="215"/>
      <c r="AP398" s="215"/>
      <c r="AQ398" s="215"/>
      <c r="AR398" s="215"/>
      <c r="AS398" s="216"/>
      <c r="AT398" s="169"/>
      <c r="AU398" s="32"/>
      <c r="AV398" s="32"/>
      <c r="AW398" s="32"/>
      <c r="AX398" s="32"/>
      <c r="AY398" s="170"/>
    </row>
    <row r="399" spans="1:51" s="15" customFormat="1" ht="13.5" customHeight="1" x14ac:dyDescent="0.15">
      <c r="A399" s="83"/>
      <c r="C399" s="161"/>
      <c r="D399" s="217"/>
      <c r="E399" s="218"/>
      <c r="F399" s="218"/>
      <c r="G399" s="218"/>
      <c r="H399" s="218"/>
      <c r="I399" s="218"/>
      <c r="J399" s="218"/>
      <c r="K399" s="218"/>
      <c r="L399" s="218"/>
      <c r="M399" s="218"/>
      <c r="N399" s="218"/>
      <c r="O399" s="218"/>
      <c r="P399" s="218"/>
      <c r="Q399" s="218"/>
      <c r="R399" s="218"/>
      <c r="S399" s="218"/>
      <c r="T399" s="218"/>
      <c r="U399" s="218"/>
      <c r="V399" s="218"/>
      <c r="W399" s="218"/>
      <c r="X399" s="218"/>
      <c r="Y399" s="218"/>
      <c r="Z399" s="218"/>
      <c r="AA399" s="218"/>
      <c r="AB399" s="218"/>
      <c r="AC399" s="218"/>
      <c r="AD399" s="218"/>
      <c r="AE399" s="218"/>
      <c r="AF399" s="218"/>
      <c r="AG399" s="218"/>
      <c r="AH399" s="218"/>
      <c r="AI399" s="218"/>
      <c r="AJ399" s="218"/>
      <c r="AK399" s="218"/>
      <c r="AL399" s="218"/>
      <c r="AM399" s="218"/>
      <c r="AN399" s="218"/>
      <c r="AO399" s="218"/>
      <c r="AP399" s="218"/>
      <c r="AQ399" s="218"/>
      <c r="AR399" s="218"/>
      <c r="AS399" s="219"/>
      <c r="AT399" s="169"/>
      <c r="AU399" s="32"/>
      <c r="AV399" s="32"/>
      <c r="AW399" s="32"/>
      <c r="AX399" s="32"/>
      <c r="AY399" s="170"/>
    </row>
    <row r="400" spans="1:51" s="15" customFormat="1" ht="13.5" customHeight="1" x14ac:dyDescent="0.15">
      <c r="A400" s="83"/>
      <c r="C400" s="161"/>
      <c r="D400" s="217"/>
      <c r="E400" s="218"/>
      <c r="F400" s="218"/>
      <c r="G400" s="218"/>
      <c r="H400" s="218"/>
      <c r="I400" s="218"/>
      <c r="J400" s="218"/>
      <c r="K400" s="218"/>
      <c r="L400" s="218"/>
      <c r="M400" s="218"/>
      <c r="N400" s="218"/>
      <c r="O400" s="218"/>
      <c r="P400" s="218"/>
      <c r="Q400" s="218"/>
      <c r="R400" s="218"/>
      <c r="S400" s="218"/>
      <c r="T400" s="218"/>
      <c r="U400" s="218"/>
      <c r="V400" s="218"/>
      <c r="W400" s="218"/>
      <c r="X400" s="218"/>
      <c r="Y400" s="218"/>
      <c r="Z400" s="218"/>
      <c r="AA400" s="218"/>
      <c r="AB400" s="218"/>
      <c r="AC400" s="218"/>
      <c r="AD400" s="218"/>
      <c r="AE400" s="218"/>
      <c r="AF400" s="218"/>
      <c r="AG400" s="218"/>
      <c r="AH400" s="218"/>
      <c r="AI400" s="218"/>
      <c r="AJ400" s="218"/>
      <c r="AK400" s="218"/>
      <c r="AL400" s="218"/>
      <c r="AM400" s="218"/>
      <c r="AN400" s="218"/>
      <c r="AO400" s="218"/>
      <c r="AP400" s="218"/>
      <c r="AQ400" s="218"/>
      <c r="AR400" s="218"/>
      <c r="AS400" s="219"/>
      <c r="AT400" s="169"/>
      <c r="AU400" s="32"/>
      <c r="AV400" s="32"/>
      <c r="AW400" s="32"/>
      <c r="AX400" s="32"/>
      <c r="AY400" s="170"/>
    </row>
    <row r="401" spans="1:51" s="15" customFormat="1" ht="13.5" customHeight="1" x14ac:dyDescent="0.15">
      <c r="A401" s="83"/>
      <c r="C401" s="164"/>
      <c r="D401" s="217"/>
      <c r="E401" s="218"/>
      <c r="F401" s="218"/>
      <c r="G401" s="218"/>
      <c r="H401" s="218"/>
      <c r="I401" s="218"/>
      <c r="J401" s="218"/>
      <c r="K401" s="218"/>
      <c r="L401" s="218"/>
      <c r="M401" s="218"/>
      <c r="N401" s="218"/>
      <c r="O401" s="218"/>
      <c r="P401" s="218"/>
      <c r="Q401" s="218"/>
      <c r="R401" s="218"/>
      <c r="S401" s="218"/>
      <c r="T401" s="218"/>
      <c r="U401" s="218"/>
      <c r="V401" s="218"/>
      <c r="W401" s="218"/>
      <c r="X401" s="218"/>
      <c r="Y401" s="218"/>
      <c r="Z401" s="218"/>
      <c r="AA401" s="218"/>
      <c r="AB401" s="218"/>
      <c r="AC401" s="218"/>
      <c r="AD401" s="218"/>
      <c r="AE401" s="218"/>
      <c r="AF401" s="218"/>
      <c r="AG401" s="218"/>
      <c r="AH401" s="218"/>
      <c r="AI401" s="218"/>
      <c r="AJ401" s="218"/>
      <c r="AK401" s="218"/>
      <c r="AL401" s="218"/>
      <c r="AM401" s="218"/>
      <c r="AN401" s="218"/>
      <c r="AO401" s="218"/>
      <c r="AP401" s="218"/>
      <c r="AQ401" s="218"/>
      <c r="AR401" s="218"/>
      <c r="AS401" s="219"/>
      <c r="AT401" s="169"/>
      <c r="AU401" s="32"/>
      <c r="AV401" s="32"/>
      <c r="AW401" s="32"/>
      <c r="AX401" s="32"/>
      <c r="AY401" s="170"/>
    </row>
    <row r="402" spans="1:51" s="15" customFormat="1" ht="13.5" customHeight="1" x14ac:dyDescent="0.15">
      <c r="A402" s="83"/>
      <c r="C402" s="164"/>
      <c r="D402" s="220"/>
      <c r="E402" s="221"/>
      <c r="F402" s="221"/>
      <c r="G402" s="221"/>
      <c r="H402" s="221"/>
      <c r="I402" s="221"/>
      <c r="J402" s="221"/>
      <c r="K402" s="221"/>
      <c r="L402" s="221"/>
      <c r="M402" s="221"/>
      <c r="N402" s="221"/>
      <c r="O402" s="221"/>
      <c r="P402" s="221"/>
      <c r="Q402" s="221"/>
      <c r="R402" s="221"/>
      <c r="S402" s="221"/>
      <c r="T402" s="221"/>
      <c r="U402" s="221"/>
      <c r="V402" s="221"/>
      <c r="W402" s="221"/>
      <c r="X402" s="221"/>
      <c r="Y402" s="221"/>
      <c r="Z402" s="221"/>
      <c r="AA402" s="221"/>
      <c r="AB402" s="221"/>
      <c r="AC402" s="221"/>
      <c r="AD402" s="221"/>
      <c r="AE402" s="221"/>
      <c r="AF402" s="221"/>
      <c r="AG402" s="221"/>
      <c r="AH402" s="221"/>
      <c r="AI402" s="221"/>
      <c r="AJ402" s="221"/>
      <c r="AK402" s="221"/>
      <c r="AL402" s="221"/>
      <c r="AM402" s="221"/>
      <c r="AN402" s="221"/>
      <c r="AO402" s="221"/>
      <c r="AP402" s="221"/>
      <c r="AQ402" s="221"/>
      <c r="AR402" s="221"/>
      <c r="AS402" s="222"/>
      <c r="AT402" s="169"/>
      <c r="AU402" s="32"/>
      <c r="AV402" s="32"/>
      <c r="AW402" s="32"/>
      <c r="AX402" s="32"/>
      <c r="AY402" s="171"/>
    </row>
    <row r="403" spans="1:51" s="62" customFormat="1" ht="21" customHeight="1" x14ac:dyDescent="0.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70"/>
      <c r="AQ403" s="70"/>
      <c r="AR403" s="70"/>
      <c r="AS403" s="70"/>
      <c r="AT403" s="70"/>
      <c r="AU403" s="70"/>
      <c r="AV403" s="70"/>
      <c r="AW403" s="70"/>
      <c r="AX403" s="70"/>
    </row>
    <row r="404" spans="1:51" s="15" customFormat="1" ht="24" customHeight="1" x14ac:dyDescent="0.15">
      <c r="A404" s="1"/>
      <c r="C404" s="22" t="s">
        <v>537</v>
      </c>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c r="AP404" s="23"/>
      <c r="AQ404" s="23"/>
      <c r="AR404" s="23"/>
      <c r="AS404" s="23"/>
      <c r="AT404" s="24"/>
      <c r="AU404" s="70"/>
    </row>
    <row r="405" spans="1:51" s="15" customFormat="1" ht="9" customHeight="1" x14ac:dyDescent="0.15"/>
    <row r="406" spans="1:51" s="15" customFormat="1" x14ac:dyDescent="0.15">
      <c r="D406" s="27" t="s">
        <v>8</v>
      </c>
      <c r="E406" s="27"/>
    </row>
    <row r="407" spans="1:51" s="15" customFormat="1" ht="26.25" customHeight="1" x14ac:dyDescent="0.15">
      <c r="D407" s="193"/>
      <c r="E407" s="194"/>
      <c r="G407" s="16" t="s">
        <v>49</v>
      </c>
      <c r="H407" s="16"/>
      <c r="I407" s="16"/>
      <c r="J407" s="16"/>
      <c r="K407" s="16"/>
      <c r="L407" s="16"/>
      <c r="M407" s="16"/>
      <c r="N407" s="16"/>
      <c r="O407" s="16"/>
      <c r="P407" s="16" t="s">
        <v>50</v>
      </c>
      <c r="Q407" s="16"/>
      <c r="R407" s="16"/>
      <c r="S407" s="16"/>
      <c r="T407" s="16"/>
      <c r="U407" s="16"/>
      <c r="V407" s="16"/>
      <c r="W407" s="16"/>
      <c r="X407" s="16"/>
      <c r="Y407" s="16" t="s">
        <v>51</v>
      </c>
      <c r="AA407" s="16"/>
      <c r="AB407" s="16"/>
      <c r="AC407" s="16"/>
      <c r="AD407" s="16"/>
    </row>
    <row r="408" spans="1:51" s="15" customFormat="1" ht="27" customHeight="1" x14ac:dyDescent="0.15">
      <c r="D408" s="137" t="str">
        <f>IF(AND(D407&lt;&gt;"",D407&lt;&gt;1),"→　Ｑ25　へ","")</f>
        <v/>
      </c>
      <c r="E408" s="78"/>
      <c r="AL408" s="16"/>
    </row>
    <row r="409" spans="1:51" s="15" customFormat="1" ht="20.25" customHeight="1" x14ac:dyDescent="0.15">
      <c r="C409" s="155" t="s">
        <v>436</v>
      </c>
      <c r="D409" s="156"/>
      <c r="E409" s="156"/>
      <c r="F409" s="156"/>
      <c r="G409" s="156"/>
      <c r="H409" s="156"/>
      <c r="I409" s="156"/>
      <c r="J409" s="156"/>
      <c r="K409" s="156"/>
      <c r="L409" s="156"/>
      <c r="M409" s="156"/>
      <c r="N409" s="156"/>
      <c r="O409" s="156"/>
      <c r="P409" s="156"/>
      <c r="Q409" s="156"/>
      <c r="R409" s="156"/>
      <c r="S409" s="156"/>
      <c r="T409" s="156"/>
      <c r="U409" s="156"/>
      <c r="V409" s="156"/>
      <c r="W409" s="156"/>
      <c r="X409" s="156"/>
      <c r="Y409" s="156"/>
      <c r="Z409" s="156"/>
      <c r="AA409" s="156"/>
      <c r="AB409" s="156"/>
      <c r="AC409" s="156"/>
      <c r="AD409" s="156"/>
      <c r="AE409" s="156"/>
      <c r="AF409" s="156"/>
      <c r="AG409" s="156"/>
      <c r="AH409" s="156"/>
      <c r="AI409" s="156"/>
      <c r="AJ409" s="156"/>
      <c r="AK409" s="156"/>
      <c r="AL409" s="156"/>
      <c r="AM409" s="156"/>
      <c r="AN409" s="156"/>
      <c r="AO409" s="156"/>
      <c r="AP409" s="156"/>
      <c r="AQ409" s="156"/>
      <c r="AR409" s="156"/>
      <c r="AS409" s="156"/>
      <c r="AT409" s="157"/>
    </row>
    <row r="410" spans="1:51" s="15" customFormat="1" ht="20.25" customHeight="1" x14ac:dyDescent="0.15">
      <c r="C410" s="126" t="s">
        <v>284</v>
      </c>
      <c r="D410" s="158"/>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c r="AA410" s="158"/>
      <c r="AB410" s="158"/>
      <c r="AC410" s="158"/>
      <c r="AD410" s="158"/>
      <c r="AE410" s="158"/>
      <c r="AF410" s="158"/>
      <c r="AG410" s="158"/>
      <c r="AH410" s="158"/>
      <c r="AI410" s="158"/>
      <c r="AJ410" s="158"/>
      <c r="AK410" s="158"/>
      <c r="AL410" s="158"/>
      <c r="AM410" s="158"/>
      <c r="AN410" s="158"/>
      <c r="AO410" s="158"/>
      <c r="AP410" s="158"/>
      <c r="AQ410" s="158"/>
      <c r="AR410" s="158"/>
      <c r="AS410" s="158"/>
      <c r="AT410" s="159"/>
    </row>
    <row r="411" spans="1:51" s="15" customFormat="1" ht="9.75" customHeight="1" x14ac:dyDescent="0.15">
      <c r="AY411" s="83"/>
    </row>
    <row r="412" spans="1:51" s="15" customFormat="1" x14ac:dyDescent="0.15">
      <c r="D412" s="15" t="s">
        <v>3</v>
      </c>
      <c r="L412" s="57"/>
    </row>
    <row r="413" spans="1:51" s="15" customFormat="1" ht="27" customHeight="1" x14ac:dyDescent="0.15">
      <c r="D413" s="189" t="s">
        <v>189</v>
      </c>
      <c r="E413" s="189"/>
      <c r="F413" s="189"/>
      <c r="G413" s="189"/>
      <c r="H413" s="189"/>
      <c r="I413" s="189"/>
      <c r="J413" s="189"/>
      <c r="L413" s="186"/>
      <c r="M413" s="187"/>
      <c r="N413" s="57" t="s">
        <v>276</v>
      </c>
      <c r="P413" s="29"/>
      <c r="Q413" s="29"/>
      <c r="R413" s="29"/>
      <c r="S413" s="29"/>
      <c r="T413" s="29"/>
      <c r="U413" s="29"/>
      <c r="V413" s="186"/>
      <c r="W413" s="187"/>
      <c r="X413" s="57" t="s">
        <v>279</v>
      </c>
      <c r="Z413" s="29"/>
      <c r="AA413" s="29"/>
      <c r="AB413" s="29"/>
      <c r="AC413" s="29"/>
      <c r="AD413" s="29"/>
      <c r="AE413" s="186"/>
      <c r="AF413" s="187"/>
      <c r="AG413" s="108" t="s">
        <v>280</v>
      </c>
      <c r="AI413" s="41"/>
      <c r="AJ413" s="41"/>
      <c r="AK413" s="41"/>
      <c r="AL413" s="41"/>
      <c r="AM413" s="41"/>
      <c r="AN413" s="186"/>
      <c r="AO413" s="187"/>
      <c r="AP413" s="16" t="s">
        <v>281</v>
      </c>
      <c r="AR413" s="41"/>
      <c r="AS413" s="41"/>
      <c r="AT413" s="41"/>
      <c r="AU413" s="41"/>
    </row>
    <row r="414" spans="1:51" s="15" customFormat="1" ht="4.5" customHeight="1" x14ac:dyDescent="0.15">
      <c r="D414" s="189"/>
      <c r="E414" s="189"/>
      <c r="F414" s="189"/>
      <c r="G414" s="189"/>
      <c r="H414" s="189"/>
      <c r="I414" s="189"/>
      <c r="J414" s="189"/>
      <c r="O414" s="41"/>
      <c r="P414" s="29"/>
      <c r="Q414" s="29"/>
      <c r="R414" s="29"/>
      <c r="S414" s="29"/>
      <c r="T414" s="29"/>
      <c r="U414" s="29"/>
      <c r="V414" s="29"/>
      <c r="W414" s="28"/>
      <c r="X414" s="28"/>
      <c r="Y414" s="28"/>
      <c r="Z414" s="29"/>
      <c r="AA414" s="29"/>
      <c r="AB414" s="29"/>
      <c r="AC414" s="29"/>
      <c r="AD414" s="29"/>
      <c r="AE414" s="29"/>
      <c r="AF414" s="41"/>
      <c r="AG414" s="28"/>
      <c r="AH414" s="28"/>
      <c r="AI414" s="28"/>
      <c r="AJ414" s="29"/>
      <c r="AK414" s="29"/>
      <c r="AL414" s="29"/>
      <c r="AM414" s="29"/>
      <c r="AN414" s="29"/>
      <c r="AO414" s="29"/>
      <c r="AP414" s="29"/>
      <c r="AQ414" s="29"/>
      <c r="AR414" s="41"/>
      <c r="AS414" s="41"/>
    </row>
    <row r="415" spans="1:51" s="15" customFormat="1" ht="27" customHeight="1" x14ac:dyDescent="0.15">
      <c r="D415" s="189"/>
      <c r="E415" s="189"/>
      <c r="F415" s="189"/>
      <c r="G415" s="189"/>
      <c r="H415" s="189"/>
      <c r="I415" s="189"/>
      <c r="J415" s="189"/>
      <c r="L415" s="186"/>
      <c r="M415" s="187"/>
      <c r="N415" s="16" t="s">
        <v>277</v>
      </c>
      <c r="P415" s="41"/>
      <c r="Q415" s="41"/>
      <c r="R415" s="41"/>
      <c r="S415" s="41"/>
      <c r="T415" s="41"/>
      <c r="U415" s="41"/>
      <c r="V415" s="186"/>
      <c r="W415" s="187"/>
      <c r="X415" s="16" t="s">
        <v>282</v>
      </c>
      <c r="AA415" s="16" t="s">
        <v>283</v>
      </c>
      <c r="AB415" s="188"/>
      <c r="AC415" s="188"/>
      <c r="AD415" s="188"/>
      <c r="AE415" s="188"/>
      <c r="AF415" s="188"/>
      <c r="AG415" s="188"/>
      <c r="AH415" s="188"/>
      <c r="AI415" s="188"/>
      <c r="AJ415" s="188"/>
      <c r="AK415" s="188"/>
      <c r="AL415" s="172" t="s">
        <v>81</v>
      </c>
      <c r="AM415" s="41"/>
      <c r="AN415" s="41"/>
    </row>
    <row r="416" spans="1:51" s="15" customFormat="1" ht="4.5" customHeight="1" x14ac:dyDescent="0.15">
      <c r="D416" s="28"/>
      <c r="E416" s="28"/>
      <c r="F416" s="28"/>
      <c r="G416" s="28"/>
      <c r="H416" s="28"/>
      <c r="I416" s="28"/>
      <c r="J416" s="28"/>
      <c r="O416" s="41"/>
      <c r="P416" s="29"/>
      <c r="Q416" s="29"/>
      <c r="R416" s="29"/>
      <c r="S416" s="29"/>
      <c r="T416" s="29"/>
      <c r="U416" s="29"/>
      <c r="V416" s="29"/>
      <c r="W416" s="28"/>
      <c r="X416" s="28"/>
      <c r="Y416" s="28"/>
      <c r="Z416" s="29"/>
      <c r="AA416" s="29"/>
      <c r="AB416" s="29"/>
      <c r="AC416" s="29"/>
      <c r="AD416" s="29"/>
      <c r="AE416" s="29"/>
      <c r="AF416" s="41"/>
      <c r="AG416" s="28"/>
      <c r="AH416" s="28"/>
      <c r="AI416" s="28"/>
      <c r="AJ416" s="29"/>
      <c r="AK416" s="29"/>
      <c r="AL416" s="29"/>
      <c r="AM416" s="29"/>
      <c r="AN416" s="29"/>
      <c r="AO416" s="29"/>
      <c r="AP416" s="29"/>
      <c r="AQ416" s="29"/>
      <c r="AR416" s="41"/>
      <c r="AS416" s="41"/>
    </row>
    <row r="417" spans="2:53" s="15" customFormat="1" ht="27" customHeight="1" x14ac:dyDescent="0.15">
      <c r="D417" s="28"/>
      <c r="E417" s="28"/>
      <c r="F417" s="28"/>
      <c r="G417" s="28"/>
      <c r="H417" s="28"/>
      <c r="I417" s="28"/>
      <c r="J417" s="28"/>
      <c r="L417" s="186"/>
      <c r="M417" s="187"/>
      <c r="N417" s="16" t="s">
        <v>278</v>
      </c>
      <c r="O417" s="16"/>
      <c r="P417" s="41"/>
      <c r="Q417" s="41"/>
      <c r="R417" s="41"/>
      <c r="S417" s="41"/>
      <c r="T417" s="41"/>
      <c r="U417" s="41"/>
      <c r="V417" s="41"/>
      <c r="W417" s="41"/>
      <c r="X417" s="28"/>
      <c r="Y417" s="16"/>
      <c r="Z417" s="41"/>
      <c r="AA417" s="41"/>
      <c r="AB417" s="122" t="str">
        <f>IF(AND($V$415&lt;&gt;"",$AB$415=""),"↑その他の内容をご記入ください","")</f>
        <v/>
      </c>
    </row>
    <row r="418" spans="2:53" ht="6" customHeight="1" x14ac:dyDescent="0.15">
      <c r="B418" s="70"/>
      <c r="C418" s="70"/>
      <c r="D418" s="86"/>
      <c r="E418" s="86"/>
      <c r="F418" s="86"/>
      <c r="G418" s="86"/>
      <c r="H418" s="86"/>
      <c r="I418" s="86"/>
      <c r="J418" s="86"/>
      <c r="K418" s="86"/>
      <c r="L418" s="86"/>
      <c r="M418" s="86"/>
      <c r="N418" s="86"/>
      <c r="O418" s="86"/>
      <c r="P418" s="86"/>
      <c r="Q418" s="86"/>
      <c r="R418" s="86"/>
      <c r="S418" s="86"/>
      <c r="T418" s="86"/>
      <c r="U418" s="86"/>
      <c r="V418" s="86"/>
      <c r="W418" s="86"/>
      <c r="X418" s="86"/>
      <c r="Y418" s="86"/>
      <c r="Z418" s="86"/>
      <c r="AA418" s="86"/>
      <c r="AB418" s="86"/>
      <c r="AC418" s="86"/>
      <c r="AD418" s="88"/>
      <c r="AE418" s="86"/>
      <c r="AF418" s="86"/>
      <c r="AG418" s="86"/>
      <c r="AH418" s="86"/>
      <c r="AI418" s="86"/>
      <c r="AJ418" s="86"/>
      <c r="AK418" s="86"/>
      <c r="AL418" s="86"/>
      <c r="AM418" s="86"/>
      <c r="AN418" s="86"/>
      <c r="AO418" s="86"/>
      <c r="AP418" s="86"/>
      <c r="AQ418" s="86"/>
      <c r="AR418" s="86"/>
      <c r="AS418" s="86"/>
      <c r="AT418" s="86"/>
      <c r="AU418" s="70"/>
      <c r="AV418" s="70"/>
      <c r="AW418" s="70"/>
      <c r="AX418" s="70"/>
    </row>
    <row r="419" spans="2:53" ht="6" customHeight="1" x14ac:dyDescent="0.15">
      <c r="B419" s="70"/>
      <c r="C419" s="70"/>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c r="AA419" s="100"/>
      <c r="AB419" s="100"/>
      <c r="AC419" s="100"/>
      <c r="AD419" s="100"/>
      <c r="AE419" s="100"/>
      <c r="AF419" s="100"/>
      <c r="AG419" s="100"/>
      <c r="AH419" s="100"/>
      <c r="AI419" s="100"/>
      <c r="AJ419" s="100"/>
      <c r="AK419" s="100"/>
      <c r="AL419" s="100"/>
      <c r="AM419" s="100"/>
      <c r="AN419" s="100"/>
      <c r="AO419" s="100"/>
      <c r="AP419" s="100"/>
      <c r="AQ419" s="100"/>
      <c r="AR419" s="100"/>
      <c r="AS419" s="100"/>
      <c r="AT419" s="100"/>
      <c r="AU419" s="100"/>
      <c r="AV419" s="100"/>
      <c r="AW419" s="100"/>
      <c r="AX419" s="100"/>
    </row>
    <row r="420" spans="2:53" s="15" customFormat="1" ht="27" customHeight="1" x14ac:dyDescent="0.15">
      <c r="D420" s="189" t="s">
        <v>100</v>
      </c>
      <c r="E420" s="189"/>
      <c r="F420" s="189"/>
      <c r="G420" s="189"/>
      <c r="H420" s="189"/>
      <c r="I420" s="189"/>
      <c r="J420" s="189"/>
      <c r="L420" s="186"/>
      <c r="M420" s="187"/>
      <c r="N420" s="57" t="s">
        <v>276</v>
      </c>
      <c r="P420" s="29"/>
      <c r="Q420" s="29"/>
      <c r="R420" s="29"/>
      <c r="S420" s="29"/>
      <c r="T420" s="29"/>
      <c r="U420" s="29"/>
      <c r="V420" s="186"/>
      <c r="W420" s="187"/>
      <c r="X420" s="57" t="s">
        <v>279</v>
      </c>
      <c r="Z420" s="29"/>
      <c r="AA420" s="29"/>
      <c r="AB420" s="29"/>
      <c r="AC420" s="29"/>
      <c r="AD420" s="29"/>
      <c r="AE420" s="186"/>
      <c r="AF420" s="187"/>
      <c r="AG420" s="16" t="s">
        <v>280</v>
      </c>
      <c r="AI420" s="41"/>
      <c r="AJ420" s="41"/>
      <c r="AK420" s="41"/>
      <c r="AL420" s="41"/>
      <c r="AM420" s="41"/>
      <c r="AN420" s="186"/>
      <c r="AO420" s="187"/>
      <c r="AP420" s="16" t="s">
        <v>281</v>
      </c>
      <c r="AR420" s="41"/>
      <c r="AS420" s="41"/>
      <c r="AT420" s="41"/>
      <c r="AU420" s="41"/>
      <c r="BA420" s="41"/>
    </row>
    <row r="421" spans="2:53" s="15" customFormat="1" ht="4.5" customHeight="1" x14ac:dyDescent="0.15">
      <c r="D421" s="189"/>
      <c r="E421" s="189"/>
      <c r="F421" s="189"/>
      <c r="G421" s="189"/>
      <c r="H421" s="189"/>
      <c r="I421" s="189"/>
      <c r="J421" s="189"/>
      <c r="O421" s="41"/>
      <c r="P421" s="29"/>
      <c r="Q421" s="29"/>
      <c r="R421" s="29"/>
      <c r="S421" s="29"/>
      <c r="T421" s="29"/>
      <c r="U421" s="29"/>
      <c r="V421" s="29"/>
      <c r="W421" s="28"/>
      <c r="X421" s="28"/>
      <c r="Y421" s="28"/>
      <c r="Z421" s="29"/>
      <c r="AA421" s="29"/>
      <c r="AB421" s="29"/>
      <c r="AC421" s="29"/>
      <c r="AD421" s="29"/>
      <c r="AE421" s="29"/>
      <c r="AF421" s="41"/>
      <c r="AG421" s="28"/>
      <c r="AH421" s="28"/>
      <c r="AI421" s="28"/>
      <c r="AJ421" s="29"/>
      <c r="AK421" s="29"/>
      <c r="AL421" s="29"/>
      <c r="AM421" s="29"/>
      <c r="AN421" s="29"/>
      <c r="AO421" s="29"/>
      <c r="AP421" s="29"/>
      <c r="AQ421" s="29"/>
      <c r="AR421" s="41"/>
      <c r="AS421" s="41"/>
    </row>
    <row r="422" spans="2:53" s="15" customFormat="1" ht="27" customHeight="1" x14ac:dyDescent="0.15">
      <c r="D422" s="189"/>
      <c r="E422" s="189"/>
      <c r="F422" s="189"/>
      <c r="G422" s="189"/>
      <c r="H422" s="189"/>
      <c r="I422" s="189"/>
      <c r="J422" s="189"/>
      <c r="L422" s="186"/>
      <c r="M422" s="187"/>
      <c r="N422" s="16" t="s">
        <v>277</v>
      </c>
      <c r="P422" s="41"/>
      <c r="Q422" s="41"/>
      <c r="R422" s="41"/>
      <c r="S422" s="41"/>
      <c r="T422" s="41"/>
      <c r="U422" s="41"/>
      <c r="V422" s="186"/>
      <c r="W422" s="187"/>
      <c r="X422" s="16" t="s">
        <v>282</v>
      </c>
      <c r="AA422" s="16" t="s">
        <v>283</v>
      </c>
      <c r="AB422" s="188"/>
      <c r="AC422" s="188"/>
      <c r="AD422" s="188"/>
      <c r="AE422" s="188"/>
      <c r="AF422" s="188"/>
      <c r="AG422" s="188"/>
      <c r="AH422" s="188"/>
      <c r="AI422" s="188"/>
      <c r="AJ422" s="188"/>
      <c r="AK422" s="188"/>
      <c r="AL422" s="172" t="s">
        <v>81</v>
      </c>
      <c r="AM422" s="41"/>
      <c r="AN422" s="41"/>
      <c r="AQ422" s="41"/>
      <c r="AR422" s="41"/>
      <c r="AS422" s="41"/>
      <c r="AT422" s="41"/>
      <c r="AU422" s="41"/>
      <c r="AV422" s="41"/>
      <c r="AW422" s="41"/>
      <c r="AX422" s="41"/>
      <c r="AY422" s="154"/>
    </row>
    <row r="423" spans="2:53" s="15" customFormat="1" ht="4.5" customHeight="1" x14ac:dyDescent="0.15">
      <c r="D423" s="28"/>
      <c r="E423" s="28"/>
      <c r="F423" s="28"/>
      <c r="G423" s="28"/>
      <c r="H423" s="28"/>
      <c r="I423" s="28"/>
      <c r="J423" s="28"/>
      <c r="O423" s="41"/>
      <c r="P423" s="29"/>
      <c r="Q423" s="29"/>
      <c r="R423" s="29"/>
      <c r="S423" s="29"/>
      <c r="T423" s="29"/>
      <c r="U423" s="29"/>
      <c r="V423" s="29"/>
      <c r="W423" s="28"/>
      <c r="X423" s="28"/>
      <c r="Y423" s="28"/>
      <c r="Z423" s="29"/>
      <c r="AA423" s="29"/>
      <c r="AB423" s="29"/>
      <c r="AC423" s="29"/>
      <c r="AD423" s="29"/>
      <c r="AE423" s="29"/>
      <c r="AF423" s="41"/>
      <c r="AG423" s="28"/>
      <c r="AH423" s="28"/>
      <c r="AI423" s="28"/>
      <c r="AJ423" s="29"/>
      <c r="AK423" s="29"/>
      <c r="AL423" s="29"/>
      <c r="AM423" s="29"/>
      <c r="AN423" s="29"/>
      <c r="AO423" s="29"/>
      <c r="AP423" s="29"/>
      <c r="AQ423" s="29"/>
      <c r="AR423" s="41"/>
      <c r="AS423" s="41"/>
    </row>
    <row r="424" spans="2:53" s="15" customFormat="1" ht="27" customHeight="1" x14ac:dyDescent="0.15">
      <c r="D424" s="28"/>
      <c r="E424" s="28"/>
      <c r="F424" s="28"/>
      <c r="G424" s="28"/>
      <c r="H424" s="28"/>
      <c r="I424" s="28"/>
      <c r="J424" s="28"/>
      <c r="L424" s="186"/>
      <c r="M424" s="187"/>
      <c r="N424" s="16" t="s">
        <v>278</v>
      </c>
      <c r="O424" s="16"/>
      <c r="P424" s="41"/>
      <c r="Q424" s="41"/>
      <c r="R424" s="41"/>
      <c r="S424" s="41"/>
      <c r="T424" s="41"/>
      <c r="U424" s="41"/>
      <c r="V424" s="41"/>
      <c r="W424" s="41"/>
      <c r="X424" s="28"/>
      <c r="Y424" s="16"/>
      <c r="Z424" s="41"/>
      <c r="AA424" s="41"/>
      <c r="AB424" s="122" t="str">
        <f>IF(AND($V$422&lt;&gt;"",$AB$422=""),"↑その他の内容をご記入ください","")</f>
        <v/>
      </c>
    </row>
    <row r="425" spans="2:53" ht="17.25" customHeight="1" x14ac:dyDescent="0.15">
      <c r="B425" s="70"/>
      <c r="C425" s="70"/>
      <c r="D425" s="86"/>
      <c r="E425" s="86"/>
      <c r="F425" s="86"/>
      <c r="G425" s="86"/>
      <c r="H425" s="86"/>
      <c r="I425" s="86"/>
      <c r="J425" s="86"/>
      <c r="K425" s="86"/>
      <c r="L425" s="86"/>
      <c r="M425" s="86"/>
      <c r="N425" s="86"/>
      <c r="O425" s="86"/>
      <c r="P425" s="86"/>
      <c r="Q425" s="86"/>
      <c r="R425" s="86"/>
      <c r="S425" s="86"/>
      <c r="T425" s="86"/>
      <c r="U425" s="86"/>
      <c r="V425" s="86"/>
      <c r="W425" s="86"/>
      <c r="X425" s="86"/>
      <c r="Y425" s="86"/>
      <c r="Z425" s="86"/>
      <c r="AA425" s="86"/>
      <c r="AB425" s="86"/>
      <c r="AC425" s="86"/>
      <c r="AD425" s="86"/>
      <c r="AE425" s="86"/>
      <c r="AF425" s="86"/>
      <c r="AG425" s="86"/>
      <c r="AH425" s="86"/>
      <c r="AI425" s="86"/>
      <c r="AJ425" s="86"/>
      <c r="AK425" s="86"/>
      <c r="AL425" s="86"/>
      <c r="AM425" s="86"/>
      <c r="AN425" s="86"/>
      <c r="AO425" s="86"/>
      <c r="AP425" s="86"/>
      <c r="AQ425" s="86"/>
      <c r="AR425" s="86"/>
      <c r="AS425" s="86"/>
      <c r="AT425" s="86"/>
      <c r="AU425" s="70"/>
      <c r="AV425" s="70"/>
      <c r="AW425" s="70"/>
      <c r="AX425" s="70"/>
    </row>
    <row r="426" spans="2:53" s="15" customFormat="1" ht="6" customHeight="1" x14ac:dyDescent="0.15"/>
    <row r="427" spans="2:53" s="15" customFormat="1" ht="27" customHeight="1" x14ac:dyDescent="0.15">
      <c r="D427" s="189" t="s">
        <v>2</v>
      </c>
      <c r="E427" s="189"/>
      <c r="F427" s="189"/>
      <c r="G427" s="189"/>
      <c r="H427" s="189"/>
      <c r="I427" s="189"/>
      <c r="J427" s="189"/>
      <c r="L427" s="186"/>
      <c r="M427" s="187"/>
      <c r="N427" s="57" t="s">
        <v>276</v>
      </c>
      <c r="P427" s="29"/>
      <c r="Q427" s="29"/>
      <c r="R427" s="29"/>
      <c r="S427" s="29"/>
      <c r="T427" s="29"/>
      <c r="U427" s="29"/>
      <c r="V427" s="186"/>
      <c r="W427" s="187"/>
      <c r="X427" s="57" t="s">
        <v>279</v>
      </c>
      <c r="Y427" s="57"/>
      <c r="Z427" s="29"/>
      <c r="AA427" s="29"/>
      <c r="AB427" s="29"/>
      <c r="AC427" s="29"/>
      <c r="AD427" s="29"/>
      <c r="AE427" s="186"/>
      <c r="AF427" s="187"/>
      <c r="AG427" s="16" t="s">
        <v>280</v>
      </c>
      <c r="AH427" s="16"/>
      <c r="AI427" s="41"/>
      <c r="AJ427" s="41"/>
      <c r="AK427" s="41"/>
      <c r="AL427" s="41"/>
      <c r="AM427" s="41"/>
      <c r="AN427" s="186"/>
      <c r="AO427" s="187"/>
      <c r="AP427" s="16" t="s">
        <v>281</v>
      </c>
      <c r="AQ427" s="16"/>
      <c r="AR427" s="41"/>
      <c r="AS427" s="41"/>
      <c r="AT427" s="41"/>
      <c r="AU427" s="41"/>
      <c r="BA427" s="41"/>
    </row>
    <row r="428" spans="2:53" s="15" customFormat="1" ht="4.5" customHeight="1" x14ac:dyDescent="0.15">
      <c r="D428" s="189"/>
      <c r="E428" s="189"/>
      <c r="F428" s="189"/>
      <c r="G428" s="189"/>
      <c r="H428" s="189"/>
      <c r="I428" s="189"/>
      <c r="J428" s="189"/>
      <c r="O428" s="41"/>
      <c r="P428" s="29"/>
      <c r="Q428" s="29"/>
      <c r="R428" s="29"/>
      <c r="S428" s="29"/>
      <c r="T428" s="29"/>
      <c r="U428" s="29"/>
      <c r="V428" s="29"/>
      <c r="W428" s="28"/>
      <c r="X428" s="28"/>
      <c r="Y428" s="28"/>
      <c r="Z428" s="29"/>
      <c r="AA428" s="29"/>
      <c r="AB428" s="29"/>
      <c r="AC428" s="29"/>
      <c r="AD428" s="29"/>
      <c r="AE428" s="29"/>
      <c r="AF428" s="41"/>
      <c r="AG428" s="28"/>
      <c r="AH428" s="28"/>
      <c r="AI428" s="28"/>
      <c r="AJ428" s="29"/>
      <c r="AK428" s="29"/>
      <c r="AL428" s="29"/>
      <c r="AM428" s="29"/>
      <c r="AN428" s="29"/>
      <c r="AO428" s="29"/>
      <c r="AP428" s="29"/>
      <c r="AQ428" s="29"/>
      <c r="AR428" s="41"/>
      <c r="AS428" s="41"/>
    </row>
    <row r="429" spans="2:53" s="15" customFormat="1" ht="27" customHeight="1" x14ac:dyDescent="0.15">
      <c r="D429" s="189"/>
      <c r="E429" s="189"/>
      <c r="F429" s="189"/>
      <c r="G429" s="189"/>
      <c r="H429" s="189"/>
      <c r="I429" s="189"/>
      <c r="J429" s="189"/>
      <c r="L429" s="186"/>
      <c r="M429" s="187"/>
      <c r="N429" s="16" t="s">
        <v>277</v>
      </c>
      <c r="P429" s="41"/>
      <c r="Q429" s="41"/>
      <c r="R429" s="41"/>
      <c r="S429" s="41"/>
      <c r="T429" s="41"/>
      <c r="U429" s="41"/>
      <c r="V429" s="186"/>
      <c r="W429" s="187"/>
      <c r="X429" s="16" t="s">
        <v>282</v>
      </c>
      <c r="AA429" s="16" t="s">
        <v>283</v>
      </c>
      <c r="AB429" s="188"/>
      <c r="AC429" s="188"/>
      <c r="AD429" s="188"/>
      <c r="AE429" s="188"/>
      <c r="AF429" s="188"/>
      <c r="AG429" s="188"/>
      <c r="AH429" s="188"/>
      <c r="AI429" s="188"/>
      <c r="AJ429" s="188"/>
      <c r="AK429" s="188"/>
      <c r="AL429" s="172" t="s">
        <v>81</v>
      </c>
      <c r="AM429" s="41"/>
      <c r="AN429" s="41"/>
      <c r="AQ429" s="41"/>
      <c r="AR429" s="41"/>
      <c r="AS429" s="41"/>
      <c r="AT429" s="41"/>
      <c r="AU429" s="41"/>
    </row>
    <row r="430" spans="2:53" s="15" customFormat="1" ht="4.5" customHeight="1" x14ac:dyDescent="0.15">
      <c r="D430" s="28"/>
      <c r="E430" s="28"/>
      <c r="F430" s="28"/>
      <c r="G430" s="28"/>
      <c r="H430" s="28"/>
      <c r="I430" s="28"/>
      <c r="J430" s="28"/>
      <c r="O430" s="41"/>
      <c r="P430" s="29"/>
      <c r="Q430" s="29"/>
      <c r="R430" s="29"/>
      <c r="S430" s="29"/>
      <c r="T430" s="29"/>
      <c r="U430" s="29"/>
      <c r="V430" s="29"/>
      <c r="W430" s="28"/>
      <c r="X430" s="28"/>
      <c r="Y430" s="28"/>
      <c r="Z430" s="29"/>
      <c r="AA430" s="29"/>
      <c r="AB430" s="29"/>
      <c r="AC430" s="29"/>
      <c r="AD430" s="29"/>
      <c r="AE430" s="29"/>
      <c r="AF430" s="41"/>
      <c r="AG430" s="28"/>
      <c r="AH430" s="28"/>
      <c r="AI430" s="28"/>
      <c r="AJ430" s="29"/>
      <c r="AK430" s="29"/>
      <c r="AL430" s="29"/>
      <c r="AM430" s="29"/>
      <c r="AN430" s="29"/>
      <c r="AO430" s="29"/>
      <c r="AP430" s="29"/>
      <c r="AQ430" s="29"/>
      <c r="AR430" s="41"/>
      <c r="AS430" s="41"/>
    </row>
    <row r="431" spans="2:53" s="15" customFormat="1" ht="27" customHeight="1" x14ac:dyDescent="0.15">
      <c r="D431" s="28"/>
      <c r="E431" s="28"/>
      <c r="F431" s="28"/>
      <c r="G431" s="28"/>
      <c r="H431" s="28"/>
      <c r="I431" s="28"/>
      <c r="J431" s="28"/>
      <c r="L431" s="186"/>
      <c r="M431" s="187"/>
      <c r="N431" s="16" t="s">
        <v>278</v>
      </c>
      <c r="O431" s="16"/>
      <c r="P431" s="41"/>
      <c r="Q431" s="41"/>
      <c r="R431" s="41"/>
      <c r="S431" s="41"/>
      <c r="T431" s="41"/>
      <c r="U431" s="41"/>
      <c r="V431" s="41"/>
      <c r="W431" s="41"/>
      <c r="X431" s="28"/>
      <c r="Y431" s="16"/>
      <c r="Z431" s="41"/>
      <c r="AA431" s="41"/>
      <c r="AB431" s="122" t="str">
        <f>IF(AND($V$429&lt;&gt;"",$AB$429=""),"↑その他の内容をご記入ください","")</f>
        <v/>
      </c>
      <c r="AD431" s="122"/>
    </row>
    <row r="432" spans="2:53" ht="17.25" customHeight="1" x14ac:dyDescent="0.15">
      <c r="B432" s="70"/>
      <c r="C432" s="70"/>
      <c r="D432" s="86"/>
      <c r="E432" s="86"/>
      <c r="F432" s="86"/>
      <c r="G432" s="86"/>
      <c r="H432" s="86"/>
      <c r="I432" s="86"/>
      <c r="J432" s="86"/>
      <c r="K432" s="86"/>
      <c r="L432" s="86"/>
      <c r="M432" s="86"/>
      <c r="N432" s="86"/>
      <c r="O432" s="86"/>
      <c r="P432" s="86"/>
      <c r="Q432" s="86"/>
      <c r="R432" s="86"/>
      <c r="S432" s="86"/>
      <c r="T432" s="86"/>
      <c r="U432" s="86"/>
      <c r="V432" s="86"/>
      <c r="W432" s="86"/>
      <c r="X432" s="86"/>
      <c r="Y432" s="86"/>
      <c r="Z432" s="86"/>
      <c r="AA432" s="86"/>
      <c r="AB432" s="86"/>
      <c r="AC432" s="86"/>
      <c r="AD432" s="86"/>
      <c r="AE432" s="86"/>
      <c r="AF432" s="86"/>
      <c r="AG432" s="86"/>
      <c r="AH432" s="86"/>
      <c r="AI432" s="86"/>
      <c r="AJ432" s="86"/>
      <c r="AK432" s="86"/>
      <c r="AL432" s="86"/>
      <c r="AM432" s="86"/>
      <c r="AN432" s="86"/>
      <c r="AO432" s="86"/>
      <c r="AP432" s="86"/>
      <c r="AQ432" s="86"/>
      <c r="AR432" s="86"/>
      <c r="AS432" s="86"/>
      <c r="AT432" s="86"/>
      <c r="AU432" s="70"/>
      <c r="AV432" s="70"/>
      <c r="AW432" s="70"/>
      <c r="AX432" s="70"/>
    </row>
    <row r="433" spans="2:53" s="15" customFormat="1" ht="6" customHeight="1" x14ac:dyDescent="0.15"/>
    <row r="434" spans="2:53" s="15" customFormat="1" ht="27" customHeight="1" x14ac:dyDescent="0.15">
      <c r="D434" s="189" t="s">
        <v>92</v>
      </c>
      <c r="E434" s="189"/>
      <c r="F434" s="189"/>
      <c r="G434" s="189"/>
      <c r="H434" s="189"/>
      <c r="I434" s="189"/>
      <c r="J434" s="189"/>
      <c r="L434" s="186"/>
      <c r="M434" s="187"/>
      <c r="N434" s="57" t="s">
        <v>276</v>
      </c>
      <c r="O434" s="57"/>
      <c r="P434" s="29"/>
      <c r="Q434" s="29"/>
      <c r="R434" s="29"/>
      <c r="S434" s="29"/>
      <c r="T434" s="29"/>
      <c r="U434" s="29"/>
      <c r="V434" s="186"/>
      <c r="W434" s="187"/>
      <c r="X434" s="57" t="s">
        <v>279</v>
      </c>
      <c r="Y434" s="57"/>
      <c r="Z434" s="29"/>
      <c r="AA434" s="29"/>
      <c r="AB434" s="29"/>
      <c r="AC434" s="29"/>
      <c r="AD434" s="29"/>
      <c r="AE434" s="186"/>
      <c r="AF434" s="187"/>
      <c r="AG434" s="16" t="s">
        <v>280</v>
      </c>
      <c r="AH434" s="16"/>
      <c r="AI434" s="41"/>
      <c r="AJ434" s="41"/>
      <c r="AK434" s="41"/>
      <c r="AL434" s="41"/>
      <c r="AM434" s="41"/>
      <c r="AN434" s="186"/>
      <c r="AO434" s="187"/>
      <c r="AP434" s="16" t="s">
        <v>281</v>
      </c>
      <c r="AQ434" s="16"/>
      <c r="AR434" s="41"/>
      <c r="AS434" s="41"/>
      <c r="AT434" s="41"/>
      <c r="AU434" s="41"/>
      <c r="BA434" s="41"/>
    </row>
    <row r="435" spans="2:53" s="15" customFormat="1" ht="4.5" customHeight="1" x14ac:dyDescent="0.15">
      <c r="D435" s="189"/>
      <c r="E435" s="189"/>
      <c r="F435" s="189"/>
      <c r="G435" s="189"/>
      <c r="H435" s="189"/>
      <c r="I435" s="189"/>
      <c r="J435" s="189"/>
      <c r="O435" s="41"/>
      <c r="P435" s="29"/>
      <c r="Q435" s="29"/>
      <c r="R435" s="29"/>
      <c r="S435" s="29"/>
      <c r="T435" s="29"/>
      <c r="U435" s="29"/>
      <c r="V435" s="29"/>
      <c r="W435" s="28"/>
      <c r="X435" s="28"/>
      <c r="Y435" s="28"/>
      <c r="Z435" s="29"/>
      <c r="AA435" s="29"/>
      <c r="AB435" s="29"/>
      <c r="AC435" s="29"/>
      <c r="AD435" s="29"/>
      <c r="AE435" s="29"/>
      <c r="AF435" s="41"/>
      <c r="AG435" s="28"/>
      <c r="AH435" s="28"/>
      <c r="AI435" s="28"/>
      <c r="AJ435" s="29"/>
      <c r="AK435" s="29"/>
      <c r="AL435" s="29"/>
      <c r="AM435" s="29"/>
      <c r="AN435" s="29"/>
      <c r="AO435" s="29"/>
      <c r="AP435" s="29"/>
      <c r="AQ435" s="29"/>
      <c r="AR435" s="41"/>
      <c r="AS435" s="41"/>
    </row>
    <row r="436" spans="2:53" s="15" customFormat="1" ht="27" customHeight="1" x14ac:dyDescent="0.15">
      <c r="D436" s="189"/>
      <c r="E436" s="189"/>
      <c r="F436" s="189"/>
      <c r="G436" s="189"/>
      <c r="H436" s="189"/>
      <c r="I436" s="189"/>
      <c r="J436" s="189"/>
      <c r="L436" s="186"/>
      <c r="M436" s="187"/>
      <c r="N436" s="16" t="s">
        <v>277</v>
      </c>
      <c r="O436" s="16"/>
      <c r="P436" s="41"/>
      <c r="Q436" s="41"/>
      <c r="R436" s="41"/>
      <c r="S436" s="41"/>
      <c r="T436" s="41"/>
      <c r="U436" s="41"/>
      <c r="V436" s="186"/>
      <c r="W436" s="187"/>
      <c r="X436" s="16" t="s">
        <v>282</v>
      </c>
      <c r="Y436" s="16"/>
      <c r="AA436" s="16" t="s">
        <v>283</v>
      </c>
      <c r="AB436" s="188"/>
      <c r="AC436" s="188"/>
      <c r="AD436" s="188"/>
      <c r="AE436" s="188"/>
      <c r="AF436" s="188"/>
      <c r="AG436" s="188"/>
      <c r="AH436" s="188"/>
      <c r="AI436" s="188"/>
      <c r="AJ436" s="188"/>
      <c r="AK436" s="188"/>
      <c r="AL436" s="172" t="s">
        <v>81</v>
      </c>
      <c r="AM436" s="41"/>
      <c r="AN436" s="41"/>
      <c r="AQ436" s="41"/>
      <c r="AR436" s="41"/>
      <c r="AS436" s="41"/>
      <c r="AT436" s="41"/>
      <c r="AU436" s="41"/>
    </row>
    <row r="437" spans="2:53" s="15" customFormat="1" ht="4.5" customHeight="1" x14ac:dyDescent="0.15">
      <c r="D437" s="28"/>
      <c r="E437" s="28"/>
      <c r="F437" s="28"/>
      <c r="G437" s="28"/>
      <c r="H437" s="28"/>
      <c r="I437" s="28"/>
      <c r="J437" s="28"/>
      <c r="O437" s="41"/>
      <c r="P437" s="29"/>
      <c r="Q437" s="29"/>
      <c r="R437" s="29"/>
      <c r="S437" s="29"/>
      <c r="T437" s="29"/>
      <c r="U437" s="29"/>
      <c r="V437" s="29"/>
      <c r="W437" s="28"/>
      <c r="X437" s="28"/>
      <c r="Y437" s="28"/>
      <c r="Z437" s="29"/>
      <c r="AA437" s="29"/>
      <c r="AB437" s="29"/>
      <c r="AC437" s="29"/>
      <c r="AD437" s="29"/>
      <c r="AE437" s="29"/>
      <c r="AF437" s="41"/>
      <c r="AG437" s="28"/>
      <c r="AH437" s="28"/>
      <c r="AI437" s="28"/>
      <c r="AJ437" s="29"/>
      <c r="AK437" s="29"/>
      <c r="AL437" s="29"/>
      <c r="AM437" s="29"/>
      <c r="AN437" s="29"/>
      <c r="AO437" s="29"/>
      <c r="AP437" s="29"/>
      <c r="AQ437" s="29"/>
      <c r="AR437" s="41"/>
      <c r="AS437" s="41"/>
    </row>
    <row r="438" spans="2:53" s="15" customFormat="1" ht="27" customHeight="1" x14ac:dyDescent="0.15">
      <c r="D438" s="28"/>
      <c r="E438" s="28"/>
      <c r="F438" s="28"/>
      <c r="G438" s="28"/>
      <c r="H438" s="28"/>
      <c r="I438" s="28"/>
      <c r="J438" s="28"/>
      <c r="L438" s="186"/>
      <c r="M438" s="187"/>
      <c r="N438" s="16" t="s">
        <v>278</v>
      </c>
      <c r="O438" s="16"/>
      <c r="P438" s="41"/>
      <c r="Q438" s="41"/>
      <c r="R438" s="41"/>
      <c r="S438" s="41"/>
      <c r="T438" s="41"/>
      <c r="U438" s="41"/>
      <c r="V438" s="41"/>
      <c r="W438" s="41"/>
      <c r="X438" s="28"/>
      <c r="Y438" s="16"/>
      <c r="Z438" s="41"/>
      <c r="AA438" s="41"/>
      <c r="AB438" s="122" t="str">
        <f>IF(AND($V$436&lt;&gt;"",$AB$436=""),"↑その他の内容をご記入ください","")</f>
        <v/>
      </c>
      <c r="AD438" s="122"/>
    </row>
    <row r="439" spans="2:53" ht="17.25" customHeight="1" x14ac:dyDescent="0.15">
      <c r="B439" s="70"/>
      <c r="C439" s="70"/>
      <c r="D439" s="86"/>
      <c r="E439" s="86"/>
      <c r="F439" s="86"/>
      <c r="G439" s="86"/>
      <c r="H439" s="86"/>
      <c r="I439" s="86"/>
      <c r="J439" s="86"/>
      <c r="K439" s="86"/>
      <c r="L439" s="86"/>
      <c r="M439" s="86"/>
      <c r="N439" s="86"/>
      <c r="O439" s="86"/>
      <c r="P439" s="86"/>
      <c r="Q439" s="86"/>
      <c r="R439" s="86"/>
      <c r="S439" s="86"/>
      <c r="T439" s="86"/>
      <c r="U439" s="86"/>
      <c r="V439" s="86"/>
      <c r="W439" s="86"/>
      <c r="X439" s="86"/>
      <c r="Y439" s="86"/>
      <c r="Z439" s="86"/>
      <c r="AA439" s="86"/>
      <c r="AB439" s="86"/>
      <c r="AC439" s="86"/>
      <c r="AD439" s="86"/>
      <c r="AE439" s="86"/>
      <c r="AF439" s="86"/>
      <c r="AG439" s="86"/>
      <c r="AH439" s="86"/>
      <c r="AI439" s="86"/>
      <c r="AJ439" s="86"/>
      <c r="AK439" s="86"/>
      <c r="AL439" s="86"/>
      <c r="AM439" s="86"/>
      <c r="AN439" s="86"/>
      <c r="AO439" s="86"/>
      <c r="AP439" s="86"/>
      <c r="AQ439" s="86"/>
      <c r="AR439" s="86"/>
      <c r="AS439" s="86"/>
      <c r="AT439" s="86"/>
      <c r="AU439" s="70"/>
      <c r="AV439" s="70"/>
      <c r="AW439" s="70"/>
      <c r="AX439" s="70"/>
    </row>
    <row r="440" spans="2:53" s="15" customFormat="1" ht="6" customHeight="1" x14ac:dyDescent="0.15"/>
    <row r="441" spans="2:53" s="15" customFormat="1" ht="20.25" customHeight="1" x14ac:dyDescent="0.15">
      <c r="D441" s="173" t="s">
        <v>174</v>
      </c>
      <c r="E441" s="29"/>
      <c r="F441" s="29"/>
      <c r="G441" s="29"/>
      <c r="H441" s="29"/>
      <c r="I441" s="29"/>
      <c r="N441" s="16"/>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c r="AP441" s="16"/>
      <c r="AR441" s="16"/>
      <c r="AS441" s="16"/>
    </row>
    <row r="442" spans="2:53" s="15" customFormat="1" ht="12.75" customHeight="1" x14ac:dyDescent="0.15"/>
    <row r="443" spans="2:53" ht="13.5" customHeight="1" x14ac:dyDescent="0.15">
      <c r="B443" s="70"/>
      <c r="C443" s="70"/>
      <c r="D443" s="195" t="s">
        <v>188</v>
      </c>
      <c r="E443" s="195"/>
      <c r="F443" s="195"/>
      <c r="G443" s="195"/>
      <c r="H443" s="195"/>
      <c r="I443" s="195"/>
      <c r="J443" s="195"/>
      <c r="K443" s="195"/>
      <c r="L443" s="195"/>
      <c r="M443" s="195"/>
      <c r="N443" s="195"/>
      <c r="O443" s="195"/>
      <c r="P443" s="195"/>
      <c r="Q443" s="195"/>
      <c r="R443" s="195"/>
      <c r="S443" s="195"/>
      <c r="T443" s="195"/>
      <c r="U443" s="195"/>
      <c r="V443" s="195"/>
      <c r="W443" s="195"/>
      <c r="X443" s="195"/>
      <c r="Y443" s="195"/>
      <c r="Z443" s="195"/>
      <c r="AA443" s="195"/>
      <c r="AB443" s="195"/>
      <c r="AC443" s="195"/>
      <c r="AD443" s="195"/>
      <c r="AE443" s="195"/>
      <c r="AF443" s="195"/>
      <c r="AG443" s="195"/>
      <c r="AH443" s="195"/>
      <c r="AI443" s="195"/>
      <c r="AJ443" s="195"/>
      <c r="AK443" s="195"/>
      <c r="AL443" s="195"/>
      <c r="AM443" s="195"/>
      <c r="AN443" s="195"/>
      <c r="AO443" s="195"/>
      <c r="AP443" s="195"/>
      <c r="AQ443" s="195"/>
      <c r="AR443" s="195"/>
      <c r="AS443" s="195"/>
      <c r="AT443" s="195"/>
      <c r="AU443" s="174"/>
      <c r="AV443" s="174"/>
      <c r="AW443" s="174"/>
      <c r="AX443" s="174"/>
    </row>
    <row r="444" spans="2:53" ht="13.5" customHeight="1" x14ac:dyDescent="0.15">
      <c r="B444" s="70"/>
      <c r="C444" s="70"/>
      <c r="D444" s="201" t="s">
        <v>190</v>
      </c>
      <c r="E444" s="201"/>
      <c r="F444" s="201"/>
      <c r="G444" s="201"/>
      <c r="H444" s="201"/>
      <c r="I444" s="201"/>
      <c r="J444" s="201"/>
      <c r="K444" s="201"/>
      <c r="L444" s="201"/>
      <c r="M444" s="201"/>
      <c r="N444" s="201"/>
      <c r="O444" s="201"/>
      <c r="P444" s="201"/>
      <c r="Q444" s="201"/>
      <c r="R444" s="201"/>
      <c r="S444" s="201"/>
      <c r="T444" s="201"/>
      <c r="U444" s="201"/>
      <c r="V444" s="201"/>
      <c r="W444" s="201"/>
      <c r="X444" s="201"/>
      <c r="Y444" s="201"/>
      <c r="Z444" s="201"/>
      <c r="AA444" s="201"/>
      <c r="AB444" s="201"/>
      <c r="AC444" s="201"/>
      <c r="AD444" s="201"/>
      <c r="AE444" s="201"/>
      <c r="AF444" s="201"/>
      <c r="AG444" s="201"/>
      <c r="AH444" s="201"/>
      <c r="AI444" s="201"/>
      <c r="AJ444" s="201"/>
      <c r="AK444" s="201"/>
      <c r="AL444" s="201"/>
      <c r="AM444" s="201"/>
      <c r="AN444" s="201"/>
      <c r="AO444" s="201"/>
      <c r="AP444" s="201"/>
      <c r="AQ444" s="201"/>
      <c r="AR444" s="201"/>
      <c r="AS444" s="201"/>
      <c r="AT444" s="256"/>
      <c r="AU444" s="175"/>
      <c r="AV444" s="175"/>
      <c r="AW444" s="175"/>
      <c r="AX444" s="175"/>
    </row>
    <row r="445" spans="2:53" s="15" customFormat="1" ht="13.5" customHeight="1" x14ac:dyDescent="0.15">
      <c r="C445" s="161"/>
      <c r="D445" s="214"/>
      <c r="E445" s="215"/>
      <c r="F445" s="215"/>
      <c r="G445" s="215"/>
      <c r="H445" s="215"/>
      <c r="I445" s="215"/>
      <c r="J445" s="215"/>
      <c r="K445" s="215"/>
      <c r="L445" s="215"/>
      <c r="M445" s="215"/>
      <c r="N445" s="215"/>
      <c r="O445" s="215"/>
      <c r="P445" s="215"/>
      <c r="Q445" s="215"/>
      <c r="R445" s="215"/>
      <c r="S445" s="215"/>
      <c r="T445" s="215"/>
      <c r="U445" s="215"/>
      <c r="V445" s="215"/>
      <c r="W445" s="215"/>
      <c r="X445" s="215"/>
      <c r="Y445" s="215"/>
      <c r="Z445" s="215"/>
      <c r="AA445" s="215"/>
      <c r="AB445" s="215"/>
      <c r="AC445" s="215"/>
      <c r="AD445" s="215"/>
      <c r="AE445" s="215"/>
      <c r="AF445" s="215"/>
      <c r="AG445" s="215"/>
      <c r="AH445" s="215"/>
      <c r="AI445" s="215"/>
      <c r="AJ445" s="215"/>
      <c r="AK445" s="215"/>
      <c r="AL445" s="215"/>
      <c r="AM445" s="215"/>
      <c r="AN445" s="215"/>
      <c r="AO445" s="215"/>
      <c r="AP445" s="215"/>
      <c r="AQ445" s="215"/>
      <c r="AR445" s="215"/>
      <c r="AS445" s="215"/>
      <c r="AT445" s="162"/>
    </row>
    <row r="446" spans="2:53" s="15" customFormat="1" ht="13.5" customHeight="1" x14ac:dyDescent="0.15">
      <c r="C446" s="164"/>
      <c r="D446" s="217"/>
      <c r="E446" s="218"/>
      <c r="F446" s="218"/>
      <c r="G446" s="218"/>
      <c r="H446" s="218"/>
      <c r="I446" s="218"/>
      <c r="J446" s="218"/>
      <c r="K446" s="218"/>
      <c r="L446" s="218"/>
      <c r="M446" s="218"/>
      <c r="N446" s="218"/>
      <c r="O446" s="218"/>
      <c r="P446" s="218"/>
      <c r="Q446" s="218"/>
      <c r="R446" s="218"/>
      <c r="S446" s="218"/>
      <c r="T446" s="218"/>
      <c r="U446" s="218"/>
      <c r="V446" s="218"/>
      <c r="W446" s="218"/>
      <c r="X446" s="218"/>
      <c r="Y446" s="218"/>
      <c r="Z446" s="218"/>
      <c r="AA446" s="218"/>
      <c r="AB446" s="218"/>
      <c r="AC446" s="218"/>
      <c r="AD446" s="218"/>
      <c r="AE446" s="218"/>
      <c r="AF446" s="218"/>
      <c r="AG446" s="218"/>
      <c r="AH446" s="218"/>
      <c r="AI446" s="218"/>
      <c r="AJ446" s="218"/>
      <c r="AK446" s="218"/>
      <c r="AL446" s="218"/>
      <c r="AM446" s="218"/>
      <c r="AN446" s="218"/>
      <c r="AO446" s="218"/>
      <c r="AP446" s="218"/>
      <c r="AQ446" s="218"/>
      <c r="AR446" s="218"/>
      <c r="AS446" s="218"/>
      <c r="AT446" s="162"/>
    </row>
    <row r="447" spans="2:53" s="15" customFormat="1" ht="13.5" customHeight="1" x14ac:dyDescent="0.15">
      <c r="C447" s="164"/>
      <c r="D447" s="217"/>
      <c r="E447" s="218"/>
      <c r="F447" s="218"/>
      <c r="G447" s="218"/>
      <c r="H447" s="218"/>
      <c r="I447" s="218"/>
      <c r="J447" s="218"/>
      <c r="K447" s="218"/>
      <c r="L447" s="218"/>
      <c r="M447" s="218"/>
      <c r="N447" s="218"/>
      <c r="O447" s="218"/>
      <c r="P447" s="218"/>
      <c r="Q447" s="218"/>
      <c r="R447" s="218"/>
      <c r="S447" s="218"/>
      <c r="T447" s="218"/>
      <c r="U447" s="218"/>
      <c r="V447" s="218"/>
      <c r="W447" s="218"/>
      <c r="X447" s="218"/>
      <c r="Y447" s="218"/>
      <c r="Z447" s="218"/>
      <c r="AA447" s="218"/>
      <c r="AB447" s="218"/>
      <c r="AC447" s="218"/>
      <c r="AD447" s="218"/>
      <c r="AE447" s="218"/>
      <c r="AF447" s="218"/>
      <c r="AG447" s="218"/>
      <c r="AH447" s="218"/>
      <c r="AI447" s="218"/>
      <c r="AJ447" s="218"/>
      <c r="AK447" s="218"/>
      <c r="AL447" s="218"/>
      <c r="AM447" s="218"/>
      <c r="AN447" s="218"/>
      <c r="AO447" s="218"/>
      <c r="AP447" s="218"/>
      <c r="AQ447" s="218"/>
      <c r="AR447" s="218"/>
      <c r="AS447" s="218"/>
      <c r="AT447" s="162"/>
    </row>
    <row r="448" spans="2:53" s="15" customFormat="1" ht="13.5" customHeight="1" x14ac:dyDescent="0.15">
      <c r="C448" s="164"/>
      <c r="D448" s="217"/>
      <c r="E448" s="218"/>
      <c r="F448" s="218"/>
      <c r="G448" s="218"/>
      <c r="H448" s="218"/>
      <c r="I448" s="218"/>
      <c r="J448" s="218"/>
      <c r="K448" s="218"/>
      <c r="L448" s="218"/>
      <c r="M448" s="218"/>
      <c r="N448" s="218"/>
      <c r="O448" s="218"/>
      <c r="P448" s="218"/>
      <c r="Q448" s="218"/>
      <c r="R448" s="218"/>
      <c r="S448" s="218"/>
      <c r="T448" s="218"/>
      <c r="U448" s="218"/>
      <c r="V448" s="218"/>
      <c r="W448" s="218"/>
      <c r="X448" s="218"/>
      <c r="Y448" s="218"/>
      <c r="Z448" s="218"/>
      <c r="AA448" s="218"/>
      <c r="AB448" s="218"/>
      <c r="AC448" s="218"/>
      <c r="AD448" s="218"/>
      <c r="AE448" s="218"/>
      <c r="AF448" s="218"/>
      <c r="AG448" s="218"/>
      <c r="AH448" s="218"/>
      <c r="AI448" s="218"/>
      <c r="AJ448" s="218"/>
      <c r="AK448" s="218"/>
      <c r="AL448" s="218"/>
      <c r="AM448" s="218"/>
      <c r="AN448" s="218"/>
      <c r="AO448" s="218"/>
      <c r="AP448" s="218"/>
      <c r="AQ448" s="218"/>
      <c r="AR448" s="218"/>
      <c r="AS448" s="218"/>
      <c r="AT448" s="162"/>
    </row>
    <row r="449" spans="2:55" s="15" customFormat="1" ht="13.5" customHeight="1" x14ac:dyDescent="0.15">
      <c r="C449" s="164"/>
      <c r="D449" s="217"/>
      <c r="E449" s="218"/>
      <c r="F449" s="218"/>
      <c r="G449" s="218"/>
      <c r="H449" s="218"/>
      <c r="I449" s="218"/>
      <c r="J449" s="218"/>
      <c r="K449" s="218"/>
      <c r="L449" s="218"/>
      <c r="M449" s="218"/>
      <c r="N449" s="218"/>
      <c r="O449" s="218"/>
      <c r="P449" s="218"/>
      <c r="Q449" s="218"/>
      <c r="R449" s="218"/>
      <c r="S449" s="218"/>
      <c r="T449" s="218"/>
      <c r="U449" s="218"/>
      <c r="V449" s="218"/>
      <c r="W449" s="218"/>
      <c r="X449" s="218"/>
      <c r="Y449" s="218"/>
      <c r="Z449" s="218"/>
      <c r="AA449" s="218"/>
      <c r="AB449" s="218"/>
      <c r="AC449" s="218"/>
      <c r="AD449" s="218"/>
      <c r="AE449" s="218"/>
      <c r="AF449" s="218"/>
      <c r="AG449" s="218"/>
      <c r="AH449" s="218"/>
      <c r="AI449" s="218"/>
      <c r="AJ449" s="218"/>
      <c r="AK449" s="218"/>
      <c r="AL449" s="218"/>
      <c r="AM449" s="218"/>
      <c r="AN449" s="218"/>
      <c r="AO449" s="218"/>
      <c r="AP449" s="218"/>
      <c r="AQ449" s="218"/>
      <c r="AR449" s="218"/>
      <c r="AS449" s="218"/>
      <c r="AT449" s="162"/>
    </row>
    <row r="450" spans="2:55" s="15" customFormat="1" ht="13.5" customHeight="1" x14ac:dyDescent="0.15">
      <c r="C450" s="164"/>
      <c r="D450" s="220"/>
      <c r="E450" s="221"/>
      <c r="F450" s="221"/>
      <c r="G450" s="221"/>
      <c r="H450" s="221"/>
      <c r="I450" s="221"/>
      <c r="J450" s="221"/>
      <c r="K450" s="221"/>
      <c r="L450" s="221"/>
      <c r="M450" s="221"/>
      <c r="N450" s="221"/>
      <c r="O450" s="221"/>
      <c r="P450" s="221"/>
      <c r="Q450" s="221"/>
      <c r="R450" s="221"/>
      <c r="S450" s="221"/>
      <c r="T450" s="221"/>
      <c r="U450" s="221"/>
      <c r="V450" s="221"/>
      <c r="W450" s="221"/>
      <c r="X450" s="221"/>
      <c r="Y450" s="221"/>
      <c r="Z450" s="221"/>
      <c r="AA450" s="221"/>
      <c r="AB450" s="221"/>
      <c r="AC450" s="221"/>
      <c r="AD450" s="221"/>
      <c r="AE450" s="221"/>
      <c r="AF450" s="221"/>
      <c r="AG450" s="221"/>
      <c r="AH450" s="221"/>
      <c r="AI450" s="221"/>
      <c r="AJ450" s="221"/>
      <c r="AK450" s="221"/>
      <c r="AL450" s="221"/>
      <c r="AM450" s="221"/>
      <c r="AN450" s="221"/>
      <c r="AO450" s="221"/>
      <c r="AP450" s="221"/>
      <c r="AQ450" s="221"/>
      <c r="AR450" s="221"/>
      <c r="AS450" s="221"/>
      <c r="AT450" s="162"/>
    </row>
    <row r="451" spans="2:55" s="15" customFormat="1" ht="27" customHeight="1" x14ac:dyDescent="0.15">
      <c r="AL451" s="16"/>
    </row>
    <row r="452" spans="2:55" ht="21" customHeight="1" x14ac:dyDescent="0.15">
      <c r="B452" s="70"/>
      <c r="C452" s="36" t="s">
        <v>437</v>
      </c>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c r="AQ452" s="37"/>
      <c r="AR452" s="37"/>
      <c r="AS452" s="37"/>
      <c r="AT452" s="89"/>
      <c r="AU452" s="70"/>
      <c r="AV452" s="70"/>
      <c r="AW452" s="70"/>
      <c r="AX452" s="70"/>
    </row>
    <row r="453" spans="2:55" ht="21" customHeight="1" x14ac:dyDescent="0.15">
      <c r="B453" s="70"/>
      <c r="C453" s="44" t="s">
        <v>105</v>
      </c>
      <c r="D453" s="47"/>
      <c r="E453" s="47"/>
      <c r="F453" s="47"/>
      <c r="G453" s="47"/>
      <c r="H453" s="47"/>
      <c r="I453" s="47"/>
      <c r="J453" s="47"/>
      <c r="K453" s="47"/>
      <c r="L453" s="47"/>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c r="AR453" s="47"/>
      <c r="AS453" s="47"/>
      <c r="AT453" s="48"/>
      <c r="AU453" s="70"/>
      <c r="AV453" s="70"/>
      <c r="AW453" s="70"/>
      <c r="AX453" s="70"/>
    </row>
    <row r="454" spans="2:55" s="15" customFormat="1" ht="9" customHeight="1" x14ac:dyDescent="0.15"/>
    <row r="455" spans="2:55" s="15" customFormat="1" x14ac:dyDescent="0.15">
      <c r="D455" s="15" t="s">
        <v>3</v>
      </c>
      <c r="L455" s="26"/>
      <c r="M455" s="26"/>
    </row>
    <row r="456" spans="2:55" s="15" customFormat="1" x14ac:dyDescent="0.15">
      <c r="L456" s="27" t="s">
        <v>8</v>
      </c>
      <c r="M456" s="27"/>
    </row>
    <row r="457" spans="2:55" s="15" customFormat="1" ht="26.25" customHeight="1" x14ac:dyDescent="0.15">
      <c r="D457" s="15" t="s">
        <v>99</v>
      </c>
      <c r="L457" s="193"/>
      <c r="M457" s="194"/>
      <c r="O457" s="16" t="s">
        <v>71</v>
      </c>
      <c r="P457" s="16"/>
      <c r="Q457" s="16"/>
      <c r="R457" s="16"/>
      <c r="S457" s="16"/>
      <c r="T457" s="16"/>
      <c r="U457" s="16"/>
      <c r="V457" s="16"/>
      <c r="W457" s="16"/>
      <c r="X457" s="16"/>
      <c r="Y457" s="16" t="s">
        <v>73</v>
      </c>
      <c r="Z457" s="16"/>
      <c r="AA457" s="16"/>
      <c r="AB457" s="16"/>
      <c r="AC457" s="16"/>
      <c r="AD457" s="16"/>
      <c r="AE457" s="16"/>
      <c r="AF457" s="16"/>
      <c r="AG457" s="16"/>
      <c r="AH457" s="16"/>
      <c r="AI457" s="16"/>
      <c r="AJ457" s="16" t="s">
        <v>69</v>
      </c>
      <c r="AK457" s="16"/>
      <c r="AL457" s="16"/>
      <c r="AM457" s="16"/>
      <c r="AN457" s="16"/>
      <c r="AO457" s="16"/>
      <c r="AP457" s="16"/>
      <c r="AQ457" s="16" t="s">
        <v>45</v>
      </c>
      <c r="AS457" s="16"/>
      <c r="AT457" s="16"/>
      <c r="AU457" s="16"/>
      <c r="AV457" s="16"/>
      <c r="AW457" s="16"/>
      <c r="AX457" s="16"/>
      <c r="AY457" s="16"/>
      <c r="AZ457" s="16"/>
      <c r="BA457" s="16"/>
    </row>
    <row r="458" spans="2:55" s="15" customFormat="1" ht="10.5" customHeight="1" x14ac:dyDescent="0.15">
      <c r="AS458" s="16"/>
    </row>
    <row r="459" spans="2:55" s="15" customFormat="1" ht="26.25" customHeight="1" x14ac:dyDescent="0.15">
      <c r="D459" s="15" t="s">
        <v>100</v>
      </c>
      <c r="L459" s="193"/>
      <c r="M459" s="194"/>
      <c r="O459" s="16" t="s">
        <v>70</v>
      </c>
      <c r="P459" s="16"/>
      <c r="Q459" s="16"/>
      <c r="R459" s="16"/>
      <c r="S459" s="16"/>
      <c r="T459" s="16"/>
      <c r="U459" s="16"/>
      <c r="V459" s="16"/>
      <c r="W459" s="16"/>
      <c r="X459" s="16"/>
      <c r="Y459" s="16" t="s">
        <v>72</v>
      </c>
      <c r="Z459" s="16"/>
      <c r="AA459" s="16"/>
      <c r="AB459" s="16"/>
      <c r="AC459" s="16"/>
      <c r="AD459" s="16"/>
      <c r="AE459" s="16"/>
      <c r="AF459" s="16"/>
      <c r="AG459" s="16"/>
      <c r="AH459" s="16"/>
      <c r="AI459" s="16"/>
      <c r="AJ459" s="16" t="s">
        <v>69</v>
      </c>
      <c r="AK459" s="16"/>
      <c r="AL459" s="16"/>
      <c r="AM459" s="16"/>
      <c r="AN459" s="16"/>
      <c r="AO459" s="16"/>
      <c r="AP459" s="16"/>
      <c r="AQ459" s="16" t="s">
        <v>44</v>
      </c>
      <c r="AS459" s="16"/>
      <c r="AT459" s="16"/>
      <c r="AU459" s="16"/>
      <c r="AV459" s="16"/>
      <c r="AW459" s="16"/>
      <c r="AX459" s="16"/>
      <c r="AY459" s="16"/>
      <c r="AZ459" s="16"/>
      <c r="BA459" s="16"/>
      <c r="BB459" s="16"/>
      <c r="BC459" s="16"/>
    </row>
    <row r="460" spans="2:55" ht="7.5" customHeight="1" x14ac:dyDescent="0.15">
      <c r="B460" s="70"/>
      <c r="C460" s="70"/>
      <c r="D460" s="86"/>
      <c r="E460" s="86"/>
      <c r="F460" s="86"/>
      <c r="G460" s="86"/>
      <c r="H460" s="86"/>
      <c r="I460" s="86"/>
      <c r="J460" s="86"/>
      <c r="K460" s="86"/>
      <c r="L460" s="86"/>
      <c r="M460" s="86"/>
      <c r="N460" s="86"/>
      <c r="O460" s="86"/>
      <c r="P460" s="86"/>
      <c r="Q460" s="86"/>
      <c r="R460" s="86"/>
      <c r="S460" s="86"/>
      <c r="T460" s="86"/>
      <c r="U460" s="86"/>
      <c r="V460" s="86"/>
      <c r="W460" s="86"/>
      <c r="X460" s="86"/>
      <c r="Y460" s="86"/>
      <c r="Z460" s="86"/>
      <c r="AA460" s="86"/>
      <c r="AB460" s="86"/>
      <c r="AC460" s="86"/>
      <c r="AD460" s="86"/>
      <c r="AE460" s="86"/>
      <c r="AF460" s="86"/>
      <c r="AG460" s="86"/>
      <c r="AH460" s="86"/>
      <c r="AI460" s="86"/>
      <c r="AJ460" s="86"/>
      <c r="AK460" s="86"/>
      <c r="AL460" s="86"/>
      <c r="AM460" s="86"/>
      <c r="AN460" s="86"/>
      <c r="AO460" s="86"/>
      <c r="AP460" s="86"/>
      <c r="AQ460" s="86"/>
      <c r="AR460" s="86"/>
      <c r="AS460" s="86"/>
      <c r="AT460" s="70"/>
      <c r="AU460" s="70"/>
      <c r="AV460" s="70"/>
      <c r="AW460" s="70"/>
      <c r="AX460" s="70"/>
    </row>
    <row r="461" spans="2:55" s="15" customFormat="1" ht="7.5" customHeight="1" x14ac:dyDescent="0.15">
      <c r="AL461" s="16"/>
    </row>
    <row r="462" spans="2:55" s="15" customFormat="1" ht="26.25" customHeight="1" x14ac:dyDescent="0.15">
      <c r="D462" s="15" t="s">
        <v>7</v>
      </c>
      <c r="L462" s="193"/>
      <c r="M462" s="194"/>
      <c r="O462" s="16" t="s">
        <v>70</v>
      </c>
      <c r="P462" s="16"/>
      <c r="Q462" s="16"/>
      <c r="R462" s="16"/>
      <c r="S462" s="16"/>
      <c r="T462" s="16"/>
      <c r="U462" s="16"/>
      <c r="V462" s="16"/>
      <c r="W462" s="16"/>
      <c r="X462" s="16"/>
      <c r="Y462" s="16" t="s">
        <v>72</v>
      </c>
      <c r="Z462" s="16"/>
      <c r="AA462" s="16"/>
      <c r="AB462" s="16"/>
      <c r="AC462" s="16"/>
      <c r="AD462" s="16"/>
      <c r="AE462" s="16"/>
      <c r="AF462" s="16"/>
      <c r="AG462" s="16"/>
      <c r="AH462" s="16"/>
      <c r="AI462" s="16"/>
      <c r="AJ462" s="16" t="s">
        <v>69</v>
      </c>
      <c r="AK462" s="16"/>
      <c r="AL462" s="16"/>
      <c r="AM462" s="16"/>
      <c r="AN462" s="16"/>
      <c r="AO462" s="16"/>
      <c r="AP462" s="16"/>
      <c r="AQ462" s="16" t="s">
        <v>44</v>
      </c>
      <c r="AS462" s="16"/>
      <c r="AT462" s="16"/>
      <c r="AU462" s="16"/>
      <c r="AV462" s="16"/>
      <c r="AW462" s="16"/>
      <c r="AX462" s="16"/>
      <c r="AY462" s="16"/>
      <c r="AZ462" s="16"/>
      <c r="BA462" s="16"/>
      <c r="BB462" s="16"/>
      <c r="BC462" s="16"/>
    </row>
    <row r="463" spans="2:55" ht="7.5" customHeight="1" x14ac:dyDescent="0.15">
      <c r="B463" s="70"/>
      <c r="C463" s="70"/>
      <c r="D463" s="86"/>
      <c r="E463" s="86"/>
      <c r="F463" s="86"/>
      <c r="G463" s="86"/>
      <c r="H463" s="86"/>
      <c r="I463" s="86"/>
      <c r="J463" s="86"/>
      <c r="K463" s="86"/>
      <c r="L463" s="86"/>
      <c r="M463" s="86"/>
      <c r="N463" s="86"/>
      <c r="O463" s="86"/>
      <c r="P463" s="86"/>
      <c r="Q463" s="86"/>
      <c r="R463" s="86"/>
      <c r="S463" s="86"/>
      <c r="T463" s="86"/>
      <c r="U463" s="86"/>
      <c r="V463" s="86"/>
      <c r="W463" s="86"/>
      <c r="X463" s="86"/>
      <c r="Y463" s="86"/>
      <c r="Z463" s="86"/>
      <c r="AA463" s="86"/>
      <c r="AB463" s="86"/>
      <c r="AC463" s="86"/>
      <c r="AD463" s="86"/>
      <c r="AE463" s="86"/>
      <c r="AF463" s="86"/>
      <c r="AG463" s="86"/>
      <c r="AH463" s="86"/>
      <c r="AI463" s="86"/>
      <c r="AJ463" s="86"/>
      <c r="AK463" s="86"/>
      <c r="AL463" s="86"/>
      <c r="AM463" s="86"/>
      <c r="AN463" s="86"/>
      <c r="AO463" s="86"/>
      <c r="AP463" s="86"/>
      <c r="AQ463" s="86"/>
      <c r="AR463" s="86"/>
      <c r="AS463" s="86"/>
      <c r="AT463" s="70"/>
      <c r="AU463" s="70"/>
      <c r="AV463" s="70"/>
      <c r="AW463" s="70"/>
      <c r="AX463" s="70"/>
    </row>
    <row r="464" spans="2:55" s="15" customFormat="1" ht="7.5" customHeight="1" x14ac:dyDescent="0.15"/>
    <row r="465" spans="1:50" s="15" customFormat="1" ht="26.25" customHeight="1" x14ac:dyDescent="0.15">
      <c r="D465" s="28" t="s">
        <v>92</v>
      </c>
      <c r="E465" s="28"/>
      <c r="F465" s="29"/>
      <c r="G465" s="29"/>
      <c r="H465" s="29"/>
      <c r="I465" s="29"/>
      <c r="J465" s="29"/>
      <c r="L465" s="193"/>
      <c r="M465" s="194"/>
      <c r="O465" s="16" t="s">
        <v>70</v>
      </c>
      <c r="P465" s="16"/>
      <c r="Q465" s="16"/>
      <c r="R465" s="16"/>
      <c r="S465" s="16"/>
      <c r="T465" s="16"/>
      <c r="U465" s="16"/>
      <c r="V465" s="16"/>
      <c r="W465" s="16"/>
      <c r="X465" s="16"/>
      <c r="Y465" s="16" t="s">
        <v>72</v>
      </c>
      <c r="Z465" s="16"/>
      <c r="AA465" s="16"/>
      <c r="AB465" s="16"/>
      <c r="AC465" s="16"/>
      <c r="AD465" s="16"/>
      <c r="AE465" s="16"/>
      <c r="AF465" s="16"/>
      <c r="AG465" s="16"/>
      <c r="AH465" s="16"/>
      <c r="AI465" s="16"/>
      <c r="AJ465" s="16" t="s">
        <v>69</v>
      </c>
      <c r="AK465" s="16"/>
      <c r="AL465" s="16"/>
      <c r="AM465" s="16"/>
      <c r="AN465" s="16"/>
      <c r="AO465" s="16"/>
      <c r="AP465" s="16"/>
      <c r="AQ465" s="16" t="s">
        <v>44</v>
      </c>
      <c r="AS465" s="16"/>
      <c r="AT465" s="16"/>
    </row>
    <row r="466" spans="1:50" ht="7.5" customHeight="1" x14ac:dyDescent="0.15">
      <c r="B466" s="70"/>
      <c r="C466" s="70"/>
      <c r="D466" s="86"/>
      <c r="E466" s="86"/>
      <c r="F466" s="86"/>
      <c r="G466" s="86"/>
      <c r="H466" s="86"/>
      <c r="I466" s="86"/>
      <c r="J466" s="86"/>
      <c r="K466" s="86"/>
      <c r="L466" s="86"/>
      <c r="M466" s="86"/>
      <c r="N466" s="86"/>
      <c r="O466" s="86"/>
      <c r="P466" s="86"/>
      <c r="Q466" s="86"/>
      <c r="R466" s="86"/>
      <c r="S466" s="86"/>
      <c r="T466" s="86"/>
      <c r="U466" s="86"/>
      <c r="V466" s="86"/>
      <c r="W466" s="86"/>
      <c r="X466" s="86"/>
      <c r="Y466" s="86"/>
      <c r="Z466" s="86"/>
      <c r="AA466" s="86"/>
      <c r="AB466" s="86"/>
      <c r="AC466" s="86"/>
      <c r="AD466" s="86"/>
      <c r="AE466" s="86"/>
      <c r="AF466" s="86"/>
      <c r="AG466" s="86"/>
      <c r="AH466" s="86"/>
      <c r="AI466" s="86"/>
      <c r="AJ466" s="86"/>
      <c r="AK466" s="86"/>
      <c r="AL466" s="86"/>
      <c r="AM466" s="86"/>
      <c r="AN466" s="86"/>
      <c r="AO466" s="86"/>
      <c r="AP466" s="86"/>
      <c r="AQ466" s="86"/>
      <c r="AR466" s="86"/>
      <c r="AS466" s="86"/>
      <c r="AT466" s="70"/>
      <c r="AU466" s="70"/>
      <c r="AV466" s="70"/>
      <c r="AW466" s="70"/>
      <c r="AX466" s="70"/>
    </row>
    <row r="467" spans="1:50" s="15" customFormat="1" ht="6" customHeight="1" x14ac:dyDescent="0.15"/>
    <row r="468" spans="1:50" s="15" customFormat="1" ht="20.25" customHeight="1" x14ac:dyDescent="0.15">
      <c r="D468" s="29" t="s">
        <v>186</v>
      </c>
      <c r="E468" s="29"/>
      <c r="F468" s="29"/>
      <c r="G468" s="29"/>
      <c r="H468" s="29"/>
      <c r="I468" s="29"/>
      <c r="J468" s="29"/>
      <c r="L468" s="30"/>
      <c r="M468" s="30"/>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S468" s="16"/>
      <c r="AT468" s="16"/>
    </row>
    <row r="469" spans="1:50" s="15" customFormat="1" ht="15" customHeight="1" x14ac:dyDescent="0.15"/>
    <row r="470" spans="1:50" s="70" customFormat="1" ht="13.5" customHeight="1" x14ac:dyDescent="0.15">
      <c r="D470" s="195" t="s">
        <v>478</v>
      </c>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c r="AG470" s="195"/>
      <c r="AH470" s="195"/>
      <c r="AI470" s="195"/>
      <c r="AJ470" s="195"/>
      <c r="AK470" s="195"/>
      <c r="AL470" s="195"/>
      <c r="AM470" s="195"/>
      <c r="AN470" s="195"/>
      <c r="AO470" s="195"/>
      <c r="AP470" s="195"/>
      <c r="AQ470" s="195"/>
      <c r="AR470" s="195"/>
      <c r="AS470" s="195"/>
    </row>
    <row r="471" spans="1:50" s="70" customFormat="1" ht="13.5" customHeight="1" x14ac:dyDescent="0.15">
      <c r="D471" s="200" t="s">
        <v>204</v>
      </c>
      <c r="E471" s="200"/>
      <c r="F471" s="200"/>
      <c r="G471" s="200"/>
      <c r="H471" s="200"/>
      <c r="I471" s="200"/>
      <c r="J471" s="200"/>
      <c r="K471" s="200"/>
      <c r="L471" s="200"/>
      <c r="M471" s="200"/>
      <c r="N471" s="200"/>
      <c r="O471" s="200"/>
      <c r="P471" s="200"/>
      <c r="Q471" s="200"/>
      <c r="R471" s="200"/>
      <c r="S471" s="200"/>
      <c r="T471" s="200"/>
      <c r="U471" s="200"/>
      <c r="V471" s="200"/>
      <c r="W471" s="200"/>
      <c r="X471" s="200"/>
      <c r="Y471" s="200"/>
      <c r="Z471" s="200"/>
      <c r="AA471" s="200"/>
      <c r="AB471" s="200"/>
      <c r="AC471" s="200"/>
      <c r="AD471" s="200"/>
      <c r="AE471" s="200"/>
      <c r="AF471" s="200"/>
      <c r="AG471" s="200"/>
      <c r="AH471" s="200"/>
      <c r="AI471" s="200"/>
      <c r="AJ471" s="200"/>
      <c r="AK471" s="200"/>
      <c r="AL471" s="200"/>
      <c r="AM471" s="200"/>
      <c r="AN471" s="200"/>
      <c r="AO471" s="200"/>
      <c r="AP471" s="200"/>
      <c r="AQ471" s="200"/>
      <c r="AR471" s="200"/>
      <c r="AS471" s="200"/>
    </row>
    <row r="472" spans="1:50" s="70" customFormat="1" ht="13.5" customHeight="1" x14ac:dyDescent="0.15">
      <c r="D472" s="201"/>
      <c r="E472" s="201"/>
      <c r="F472" s="201"/>
      <c r="G472" s="201"/>
      <c r="H472" s="201"/>
      <c r="I472" s="201"/>
      <c r="J472" s="201"/>
      <c r="K472" s="201"/>
      <c r="L472" s="201"/>
      <c r="M472" s="201"/>
      <c r="N472" s="201"/>
      <c r="O472" s="201"/>
      <c r="P472" s="201"/>
      <c r="Q472" s="201"/>
      <c r="R472" s="201"/>
      <c r="S472" s="201"/>
      <c r="T472" s="201"/>
      <c r="U472" s="201"/>
      <c r="V472" s="201"/>
      <c r="W472" s="201"/>
      <c r="X472" s="201"/>
      <c r="Y472" s="201"/>
      <c r="Z472" s="201"/>
      <c r="AA472" s="201"/>
      <c r="AB472" s="201"/>
      <c r="AC472" s="201"/>
      <c r="AD472" s="201"/>
      <c r="AE472" s="201"/>
      <c r="AF472" s="201"/>
      <c r="AG472" s="201"/>
      <c r="AH472" s="201"/>
      <c r="AI472" s="201"/>
      <c r="AJ472" s="201"/>
      <c r="AK472" s="201"/>
      <c r="AL472" s="201"/>
      <c r="AM472" s="201"/>
      <c r="AN472" s="201"/>
      <c r="AO472" s="201"/>
      <c r="AP472" s="201"/>
      <c r="AQ472" s="201"/>
      <c r="AR472" s="201"/>
      <c r="AS472" s="201"/>
    </row>
    <row r="473" spans="1:50" s="15" customFormat="1" ht="13.5" customHeight="1" x14ac:dyDescent="0.15">
      <c r="C473" s="31" t="s">
        <v>91</v>
      </c>
      <c r="D473" s="190"/>
      <c r="E473" s="190"/>
      <c r="F473" s="190"/>
      <c r="G473" s="190"/>
      <c r="H473" s="190"/>
      <c r="I473" s="190"/>
      <c r="J473" s="190"/>
      <c r="K473" s="190"/>
      <c r="L473" s="190"/>
      <c r="M473" s="190"/>
      <c r="N473" s="190"/>
      <c r="O473" s="190"/>
      <c r="P473" s="190"/>
      <c r="Q473" s="190"/>
      <c r="R473" s="190"/>
      <c r="S473" s="190"/>
      <c r="T473" s="190"/>
      <c r="U473" s="190"/>
      <c r="V473" s="190"/>
      <c r="W473" s="190"/>
      <c r="X473" s="190"/>
      <c r="Y473" s="190"/>
      <c r="Z473" s="190"/>
      <c r="AA473" s="190"/>
      <c r="AB473" s="190"/>
      <c r="AC473" s="190"/>
      <c r="AD473" s="190"/>
      <c r="AE473" s="190"/>
      <c r="AF473" s="190"/>
      <c r="AG473" s="190"/>
      <c r="AH473" s="190"/>
      <c r="AI473" s="190"/>
      <c r="AJ473" s="190"/>
      <c r="AK473" s="190"/>
      <c r="AL473" s="190"/>
      <c r="AM473" s="190"/>
      <c r="AN473" s="190"/>
      <c r="AO473" s="190"/>
      <c r="AP473" s="190"/>
      <c r="AQ473" s="190"/>
      <c r="AR473" s="190"/>
      <c r="AS473" s="190"/>
      <c r="AT473" s="32"/>
    </row>
    <row r="474" spans="1:50" s="15" customFormat="1" ht="13.5" customHeight="1" x14ac:dyDescent="0.15">
      <c r="C474" s="32"/>
      <c r="D474" s="190"/>
      <c r="E474" s="190"/>
      <c r="F474" s="190"/>
      <c r="G474" s="190"/>
      <c r="H474" s="190"/>
      <c r="I474" s="190"/>
      <c r="J474" s="190"/>
      <c r="K474" s="190"/>
      <c r="L474" s="190"/>
      <c r="M474" s="190"/>
      <c r="N474" s="190"/>
      <c r="O474" s="190"/>
      <c r="P474" s="190"/>
      <c r="Q474" s="190"/>
      <c r="R474" s="190"/>
      <c r="S474" s="190"/>
      <c r="T474" s="190"/>
      <c r="U474" s="190"/>
      <c r="V474" s="190"/>
      <c r="W474" s="190"/>
      <c r="X474" s="190"/>
      <c r="Y474" s="190"/>
      <c r="Z474" s="190"/>
      <c r="AA474" s="190"/>
      <c r="AB474" s="190"/>
      <c r="AC474" s="190"/>
      <c r="AD474" s="190"/>
      <c r="AE474" s="190"/>
      <c r="AF474" s="190"/>
      <c r="AG474" s="190"/>
      <c r="AH474" s="190"/>
      <c r="AI474" s="190"/>
      <c r="AJ474" s="190"/>
      <c r="AK474" s="190"/>
      <c r="AL474" s="190"/>
      <c r="AM474" s="190"/>
      <c r="AN474" s="190"/>
      <c r="AO474" s="190"/>
      <c r="AP474" s="190"/>
      <c r="AQ474" s="190"/>
      <c r="AR474" s="190"/>
      <c r="AS474" s="190"/>
      <c r="AT474" s="32"/>
    </row>
    <row r="475" spans="1:50" s="15" customFormat="1" ht="13.5" customHeight="1" x14ac:dyDescent="0.15">
      <c r="C475" s="32"/>
      <c r="D475" s="190"/>
      <c r="E475" s="190"/>
      <c r="F475" s="190"/>
      <c r="G475" s="190"/>
      <c r="H475" s="190"/>
      <c r="I475" s="190"/>
      <c r="J475" s="190"/>
      <c r="K475" s="190"/>
      <c r="L475" s="190"/>
      <c r="M475" s="190"/>
      <c r="N475" s="190"/>
      <c r="O475" s="190"/>
      <c r="P475" s="190"/>
      <c r="Q475" s="190"/>
      <c r="R475" s="190"/>
      <c r="S475" s="190"/>
      <c r="T475" s="190"/>
      <c r="U475" s="190"/>
      <c r="V475" s="190"/>
      <c r="W475" s="190"/>
      <c r="X475" s="190"/>
      <c r="Y475" s="190"/>
      <c r="Z475" s="190"/>
      <c r="AA475" s="190"/>
      <c r="AB475" s="190"/>
      <c r="AC475" s="190"/>
      <c r="AD475" s="190"/>
      <c r="AE475" s="190"/>
      <c r="AF475" s="190"/>
      <c r="AG475" s="190"/>
      <c r="AH475" s="190"/>
      <c r="AI475" s="190"/>
      <c r="AJ475" s="190"/>
      <c r="AK475" s="190"/>
      <c r="AL475" s="190"/>
      <c r="AM475" s="190"/>
      <c r="AN475" s="190"/>
      <c r="AO475" s="190"/>
      <c r="AP475" s="190"/>
      <c r="AQ475" s="190"/>
      <c r="AR475" s="190"/>
      <c r="AS475" s="190"/>
      <c r="AT475" s="32"/>
    </row>
    <row r="476" spans="1:50" s="15" customFormat="1" ht="13.5" customHeight="1" x14ac:dyDescent="0.15">
      <c r="C476" s="32"/>
      <c r="D476" s="190"/>
      <c r="E476" s="190"/>
      <c r="F476" s="190"/>
      <c r="G476" s="190"/>
      <c r="H476" s="190"/>
      <c r="I476" s="190"/>
      <c r="J476" s="190"/>
      <c r="K476" s="190"/>
      <c r="L476" s="190"/>
      <c r="M476" s="190"/>
      <c r="N476" s="190"/>
      <c r="O476" s="190"/>
      <c r="P476" s="190"/>
      <c r="Q476" s="190"/>
      <c r="R476" s="190"/>
      <c r="S476" s="190"/>
      <c r="T476" s="190"/>
      <c r="U476" s="190"/>
      <c r="V476" s="190"/>
      <c r="W476" s="190"/>
      <c r="X476" s="190"/>
      <c r="Y476" s="190"/>
      <c r="Z476" s="190"/>
      <c r="AA476" s="190"/>
      <c r="AB476" s="190"/>
      <c r="AC476" s="190"/>
      <c r="AD476" s="190"/>
      <c r="AE476" s="190"/>
      <c r="AF476" s="190"/>
      <c r="AG476" s="190"/>
      <c r="AH476" s="190"/>
      <c r="AI476" s="190"/>
      <c r="AJ476" s="190"/>
      <c r="AK476" s="190"/>
      <c r="AL476" s="190"/>
      <c r="AM476" s="190"/>
      <c r="AN476" s="190"/>
      <c r="AO476" s="190"/>
      <c r="AP476" s="190"/>
      <c r="AQ476" s="190"/>
      <c r="AR476" s="190"/>
      <c r="AS476" s="190"/>
      <c r="AT476" s="32"/>
    </row>
    <row r="477" spans="1:50" s="15" customFormat="1" ht="13.5" customHeight="1" x14ac:dyDescent="0.15">
      <c r="C477" s="32"/>
      <c r="D477" s="190"/>
      <c r="E477" s="190"/>
      <c r="F477" s="190"/>
      <c r="G477" s="190"/>
      <c r="H477" s="190"/>
      <c r="I477" s="190"/>
      <c r="J477" s="190"/>
      <c r="K477" s="190"/>
      <c r="L477" s="190"/>
      <c r="M477" s="190"/>
      <c r="N477" s="190"/>
      <c r="O477" s="190"/>
      <c r="P477" s="190"/>
      <c r="Q477" s="190"/>
      <c r="R477" s="190"/>
      <c r="S477" s="190"/>
      <c r="T477" s="190"/>
      <c r="U477" s="190"/>
      <c r="V477" s="190"/>
      <c r="W477" s="190"/>
      <c r="X477" s="190"/>
      <c r="Y477" s="190"/>
      <c r="Z477" s="190"/>
      <c r="AA477" s="190"/>
      <c r="AB477" s="190"/>
      <c r="AC477" s="190"/>
      <c r="AD477" s="190"/>
      <c r="AE477" s="190"/>
      <c r="AF477" s="190"/>
      <c r="AG477" s="190"/>
      <c r="AH477" s="190"/>
      <c r="AI477" s="190"/>
      <c r="AJ477" s="190"/>
      <c r="AK477" s="190"/>
      <c r="AL477" s="190"/>
      <c r="AM477" s="190"/>
      <c r="AN477" s="190"/>
      <c r="AO477" s="190"/>
      <c r="AP477" s="190"/>
      <c r="AQ477" s="190"/>
      <c r="AR477" s="190"/>
      <c r="AS477" s="190"/>
      <c r="AT477" s="32"/>
    </row>
    <row r="478" spans="1:50" s="15" customFormat="1" ht="24" customHeight="1" x14ac:dyDescent="0.15">
      <c r="AL478" s="16"/>
    </row>
    <row r="479" spans="1:50" s="83" customFormat="1" ht="24" customHeight="1" x14ac:dyDescent="0.15">
      <c r="A479" s="62"/>
      <c r="B479" s="15"/>
      <c r="C479" s="36" t="s">
        <v>438</v>
      </c>
      <c r="D479" s="42"/>
      <c r="E479" s="42"/>
      <c r="F479" s="42"/>
      <c r="G479" s="42"/>
      <c r="H479" s="42"/>
      <c r="I479" s="42"/>
      <c r="J479" s="42"/>
      <c r="K479" s="42"/>
      <c r="L479" s="42"/>
      <c r="M479" s="42"/>
      <c r="N479" s="42"/>
      <c r="O479" s="42"/>
      <c r="P479" s="42"/>
      <c r="Q479" s="42"/>
      <c r="R479" s="42"/>
      <c r="S479" s="42"/>
      <c r="T479" s="42"/>
      <c r="U479" s="42"/>
      <c r="V479" s="42"/>
      <c r="W479" s="42"/>
      <c r="X479" s="42"/>
      <c r="Y479" s="42"/>
      <c r="Z479" s="42"/>
      <c r="AA479" s="42"/>
      <c r="AB479" s="42"/>
      <c r="AC479" s="42"/>
      <c r="AD479" s="42"/>
      <c r="AE479" s="42"/>
      <c r="AF479" s="42"/>
      <c r="AG479" s="42"/>
      <c r="AH479" s="42"/>
      <c r="AI479" s="42"/>
      <c r="AJ479" s="42"/>
      <c r="AK479" s="42"/>
      <c r="AL479" s="42"/>
      <c r="AM479" s="42"/>
      <c r="AN479" s="42"/>
      <c r="AO479" s="42"/>
      <c r="AP479" s="42"/>
      <c r="AQ479" s="42"/>
      <c r="AR479" s="42"/>
      <c r="AS479" s="42"/>
      <c r="AT479" s="43"/>
      <c r="AU479" s="70"/>
      <c r="AV479" s="15"/>
      <c r="AW479" s="15"/>
      <c r="AX479" s="15"/>
    </row>
    <row r="480" spans="1:50" s="83" customFormat="1" ht="24" customHeight="1" x14ac:dyDescent="0.15">
      <c r="A480" s="62"/>
      <c r="B480" s="15"/>
      <c r="C480" s="106" t="s">
        <v>521</v>
      </c>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107"/>
      <c r="AU480" s="70"/>
      <c r="AV480" s="15"/>
      <c r="AW480" s="15"/>
      <c r="AX480" s="15"/>
    </row>
    <row r="481" spans="2:50" s="83" customFormat="1" ht="24" customHeight="1" x14ac:dyDescent="0.15">
      <c r="B481" s="15"/>
      <c r="C481" s="126" t="s">
        <v>518</v>
      </c>
      <c r="D481" s="47"/>
      <c r="E481" s="47"/>
      <c r="F481" s="47"/>
      <c r="G481" s="47"/>
      <c r="H481" s="47"/>
      <c r="I481" s="47"/>
      <c r="J481" s="47"/>
      <c r="K481" s="47"/>
      <c r="L481" s="47"/>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c r="AR481" s="47"/>
      <c r="AS481" s="47"/>
      <c r="AT481" s="48"/>
      <c r="AU481" s="15"/>
      <c r="AV481" s="15"/>
      <c r="AW481" s="15"/>
      <c r="AX481" s="15"/>
    </row>
    <row r="482" spans="2:50" s="83" customFormat="1" x14ac:dyDescent="0.15">
      <c r="B482" s="15"/>
      <c r="C482" s="15"/>
      <c r="D482" s="27" t="s">
        <v>8</v>
      </c>
      <c r="E482" s="27"/>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15"/>
      <c r="AQ482" s="15"/>
      <c r="AR482" s="15"/>
      <c r="AS482" s="15"/>
      <c r="AT482" s="15"/>
      <c r="AU482" s="15"/>
      <c r="AV482" s="15"/>
      <c r="AW482" s="15"/>
      <c r="AX482" s="15"/>
    </row>
    <row r="483" spans="2:50" s="83" customFormat="1" ht="26.25" customHeight="1" x14ac:dyDescent="0.15">
      <c r="B483" s="15"/>
      <c r="C483" s="15"/>
      <c r="D483" s="193"/>
      <c r="E483" s="194"/>
      <c r="F483" s="16"/>
      <c r="G483" s="16" t="s">
        <v>323</v>
      </c>
      <c r="H483" s="16"/>
      <c r="I483" s="16"/>
      <c r="J483" s="16"/>
      <c r="K483" s="16" t="s">
        <v>324</v>
      </c>
      <c r="L483" s="16"/>
      <c r="M483" s="16"/>
      <c r="N483" s="16"/>
      <c r="O483" s="16"/>
      <c r="P483" s="16"/>
      <c r="Q483" s="16" t="s">
        <v>519</v>
      </c>
      <c r="R483" s="16"/>
      <c r="S483" s="16"/>
      <c r="T483" s="16"/>
      <c r="U483" s="16"/>
      <c r="V483" s="16"/>
      <c r="W483" s="16" t="s">
        <v>520</v>
      </c>
      <c r="X483" s="16"/>
      <c r="Z483" s="16"/>
      <c r="AA483" s="16"/>
      <c r="AB483" s="16"/>
      <c r="AC483" s="16"/>
      <c r="AD483" s="16" t="s">
        <v>522</v>
      </c>
      <c r="AE483" s="16"/>
      <c r="AF483" s="16"/>
      <c r="AG483" s="16"/>
      <c r="AH483" s="16"/>
      <c r="AI483" s="16"/>
      <c r="AK483" s="16"/>
      <c r="AL483" s="16"/>
      <c r="AM483" s="16" t="s">
        <v>183</v>
      </c>
      <c r="AN483" s="16"/>
      <c r="AO483" s="16"/>
      <c r="AP483" s="16"/>
      <c r="AQ483" s="15"/>
      <c r="AR483" s="15"/>
      <c r="AS483" s="15"/>
      <c r="AT483" s="15"/>
      <c r="AU483" s="15"/>
      <c r="AV483" s="15"/>
      <c r="AW483" s="15"/>
    </row>
    <row r="484" spans="2:50" s="83" customFormat="1" ht="27" customHeight="1" x14ac:dyDescent="0.15">
      <c r="B484" s="15"/>
      <c r="C484" s="15"/>
      <c r="D484" s="137" t="str">
        <f>IF(AND(D483&lt;&gt;"",D483&lt;&gt;1,D483&lt;&gt;3),"→　Ｑ29　へ","")</f>
        <v/>
      </c>
      <c r="E484" s="78"/>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6"/>
      <c r="AM484" s="15"/>
      <c r="AN484" s="15"/>
      <c r="AO484" s="15"/>
      <c r="AP484" s="15"/>
      <c r="AQ484" s="15"/>
      <c r="AR484" s="15"/>
      <c r="AS484" s="15"/>
      <c r="AT484" s="15"/>
      <c r="AU484" s="15"/>
      <c r="AV484" s="15"/>
      <c r="AW484" s="15"/>
      <c r="AX484" s="15"/>
    </row>
    <row r="485" spans="2:50" ht="21" customHeight="1" x14ac:dyDescent="0.15">
      <c r="B485" s="70"/>
      <c r="C485" s="36" t="s">
        <v>439</v>
      </c>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c r="AQ485" s="37"/>
      <c r="AR485" s="37"/>
      <c r="AS485" s="37"/>
      <c r="AT485" s="89"/>
      <c r="AU485" s="70"/>
      <c r="AV485" s="70"/>
      <c r="AW485" s="70"/>
      <c r="AX485" s="70"/>
    </row>
    <row r="486" spans="2:50" ht="21" customHeight="1" x14ac:dyDescent="0.15">
      <c r="B486" s="70"/>
      <c r="C486" s="44" t="s">
        <v>399</v>
      </c>
      <c r="D486" s="47"/>
      <c r="E486" s="47"/>
      <c r="F486" s="47"/>
      <c r="G486" s="47"/>
      <c r="H486" s="47"/>
      <c r="I486" s="47"/>
      <c r="J486" s="47"/>
      <c r="K486" s="47"/>
      <c r="L486" s="47"/>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c r="AR486" s="47"/>
      <c r="AS486" s="47"/>
      <c r="AT486" s="48"/>
      <c r="AU486" s="70"/>
      <c r="AV486" s="70"/>
      <c r="AW486" s="70"/>
      <c r="AX486" s="70"/>
    </row>
    <row r="487" spans="2:50" s="83" customFormat="1" ht="9" customHeight="1" x14ac:dyDescent="0.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15"/>
      <c r="AQ487" s="15"/>
      <c r="AR487" s="15"/>
      <c r="AS487" s="15"/>
      <c r="AT487" s="15"/>
      <c r="AU487" s="15"/>
      <c r="AV487" s="15"/>
      <c r="AW487" s="15"/>
      <c r="AX487" s="15"/>
    </row>
    <row r="488" spans="2:50" s="83" customFormat="1" x14ac:dyDescent="0.15">
      <c r="B488" s="15"/>
      <c r="C488" s="15"/>
      <c r="D488" s="27" t="s">
        <v>8</v>
      </c>
      <c r="E488" s="27"/>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15"/>
      <c r="AQ488" s="15"/>
      <c r="AR488" s="15"/>
      <c r="AS488" s="15"/>
      <c r="AT488" s="15"/>
      <c r="AU488" s="15"/>
      <c r="AV488" s="15"/>
      <c r="AW488" s="15"/>
      <c r="AX488" s="15"/>
    </row>
    <row r="489" spans="2:50" s="83" customFormat="1" ht="26.25" customHeight="1" x14ac:dyDescent="0.15">
      <c r="B489" s="15"/>
      <c r="C489" s="15"/>
      <c r="D489" s="193"/>
      <c r="E489" s="194"/>
      <c r="F489" s="16"/>
      <c r="G489" s="16" t="s">
        <v>404</v>
      </c>
      <c r="H489" s="16"/>
      <c r="I489" s="16"/>
      <c r="J489" s="16"/>
      <c r="K489" s="16"/>
      <c r="L489" s="16"/>
      <c r="M489" s="16"/>
      <c r="N489" s="16"/>
      <c r="O489" s="16"/>
      <c r="P489" s="16"/>
      <c r="Q489" s="16"/>
      <c r="R489" s="16"/>
      <c r="S489" s="16"/>
      <c r="T489" s="16"/>
      <c r="U489" s="16"/>
      <c r="V489" s="16"/>
      <c r="W489" s="16"/>
      <c r="X489" s="16" t="s">
        <v>405</v>
      </c>
      <c r="Y489" s="16"/>
      <c r="Z489" s="16"/>
      <c r="AA489" s="176"/>
      <c r="AB489" s="176"/>
      <c r="AC489" s="176"/>
      <c r="AD489" s="176"/>
      <c r="AE489" s="176"/>
      <c r="AF489" s="176"/>
      <c r="AG489" s="176"/>
      <c r="AH489" s="176"/>
      <c r="AI489" s="176"/>
      <c r="AJ489" s="176"/>
      <c r="AK489" s="176"/>
      <c r="AL489" s="176"/>
      <c r="AM489" s="176"/>
      <c r="AN489" s="176"/>
      <c r="AO489" s="176"/>
      <c r="AP489" s="176"/>
      <c r="AQ489" s="176"/>
      <c r="AR489" s="176"/>
      <c r="AS489" s="176"/>
      <c r="AT489" s="176"/>
      <c r="AU489" s="172"/>
      <c r="AV489" s="15"/>
      <c r="AW489" s="15"/>
      <c r="AX489" s="15"/>
    </row>
    <row r="490" spans="2:50" s="83" customFormat="1" ht="27" customHeight="1" x14ac:dyDescent="0.15">
      <c r="B490" s="15"/>
      <c r="C490" s="15"/>
      <c r="D490" s="15"/>
      <c r="E490" s="87"/>
      <c r="F490" s="15"/>
      <c r="G490" s="176" t="s">
        <v>406</v>
      </c>
      <c r="H490" s="16"/>
      <c r="I490" s="16"/>
      <c r="J490" s="16"/>
      <c r="K490" s="16"/>
      <c r="L490" s="16"/>
      <c r="M490" s="16"/>
      <c r="N490" s="16"/>
      <c r="O490" s="16"/>
      <c r="P490" s="16"/>
      <c r="Q490" s="16"/>
      <c r="R490" s="16"/>
      <c r="S490" s="16"/>
      <c r="T490" s="16"/>
      <c r="U490" s="16"/>
      <c r="V490" s="16"/>
      <c r="W490" s="16"/>
      <c r="X490" s="176" t="s">
        <v>407</v>
      </c>
      <c r="Y490" s="16"/>
      <c r="Z490" s="16"/>
      <c r="AA490" s="16"/>
      <c r="AB490" s="16"/>
      <c r="AC490" s="16"/>
      <c r="AD490" s="16"/>
      <c r="AE490" s="16"/>
      <c r="AF490" s="16"/>
      <c r="AG490" s="16"/>
      <c r="AH490" s="16"/>
      <c r="AI490" s="16"/>
      <c r="AJ490" s="16"/>
      <c r="AK490" s="16"/>
      <c r="AL490" s="16"/>
      <c r="AM490" s="176"/>
      <c r="AN490" s="176"/>
      <c r="AO490" s="176"/>
      <c r="AP490" s="16"/>
      <c r="AQ490" s="16"/>
      <c r="AR490" s="15"/>
      <c r="AS490" s="15"/>
      <c r="AT490" s="15"/>
      <c r="AU490" s="15"/>
      <c r="AV490" s="15"/>
      <c r="AW490" s="15"/>
      <c r="AX490" s="15"/>
    </row>
    <row r="491" spans="2:50" s="83" customFormat="1" ht="27" customHeight="1" x14ac:dyDescent="0.15">
      <c r="B491" s="15"/>
      <c r="C491" s="15"/>
      <c r="D491" s="15"/>
      <c r="E491" s="87"/>
      <c r="F491" s="15"/>
      <c r="G491" s="16" t="s">
        <v>409</v>
      </c>
      <c r="H491" s="16"/>
      <c r="I491" s="16"/>
      <c r="J491" s="16"/>
      <c r="K491" s="16"/>
      <c r="L491" s="16"/>
      <c r="M491" s="16"/>
      <c r="N491" s="16"/>
      <c r="O491" s="16"/>
      <c r="P491" s="16"/>
      <c r="Q491" s="16"/>
      <c r="R491" s="16"/>
      <c r="S491" s="16"/>
      <c r="T491" s="16"/>
      <c r="U491" s="16"/>
      <c r="V491" s="16"/>
      <c r="W491" s="16"/>
      <c r="X491" s="16" t="s">
        <v>410</v>
      </c>
      <c r="Y491" s="16"/>
      <c r="Z491" s="16"/>
      <c r="AA491" s="16"/>
      <c r="AB491" s="16"/>
      <c r="AC491" s="16"/>
      <c r="AD491" s="16"/>
      <c r="AE491" s="16"/>
      <c r="AF491" s="176"/>
      <c r="AG491" s="16"/>
      <c r="AH491" s="16"/>
      <c r="AI491" s="16"/>
      <c r="AJ491" s="16"/>
      <c r="AK491" s="16"/>
      <c r="AL491" s="16"/>
      <c r="AM491" s="176"/>
      <c r="AN491" s="176"/>
      <c r="AO491" s="176"/>
      <c r="AP491" s="16"/>
      <c r="AQ491" s="16"/>
      <c r="AR491" s="15"/>
      <c r="AS491" s="15"/>
      <c r="AT491" s="15"/>
      <c r="AU491" s="15"/>
      <c r="AV491" s="15"/>
      <c r="AW491" s="15"/>
      <c r="AX491" s="15"/>
    </row>
    <row r="492" spans="2:50" s="83" customFormat="1" ht="27" customHeight="1" x14ac:dyDescent="0.15">
      <c r="B492" s="15"/>
      <c r="C492" s="15"/>
      <c r="D492" s="15"/>
      <c r="E492" s="87"/>
      <c r="F492" s="15"/>
      <c r="G492" s="176" t="s">
        <v>411</v>
      </c>
      <c r="H492" s="16"/>
      <c r="I492" s="16"/>
      <c r="J492" s="16"/>
      <c r="K492" s="16"/>
      <c r="L492" s="16"/>
      <c r="M492" s="16"/>
      <c r="N492" s="16"/>
      <c r="O492" s="16"/>
      <c r="P492" s="16"/>
      <c r="Q492" s="16"/>
      <c r="R492" s="16"/>
      <c r="S492" s="16"/>
      <c r="T492" s="16"/>
      <c r="U492" s="16"/>
      <c r="V492" s="16"/>
      <c r="W492" s="16"/>
      <c r="X492" s="16" t="s">
        <v>412</v>
      </c>
      <c r="Y492" s="16"/>
      <c r="Z492" s="16"/>
      <c r="AA492" s="16"/>
      <c r="AB492" s="16"/>
      <c r="AC492" s="16"/>
      <c r="AD492" s="16"/>
      <c r="AE492" s="16"/>
      <c r="AF492" s="16"/>
      <c r="AG492" s="16"/>
      <c r="AH492" s="16"/>
      <c r="AI492" s="16"/>
      <c r="AJ492" s="16"/>
      <c r="AK492" s="16"/>
      <c r="AL492" s="16"/>
      <c r="AM492" s="176"/>
      <c r="AN492" s="176"/>
      <c r="AO492" s="176"/>
      <c r="AP492" s="16"/>
      <c r="AQ492" s="16"/>
      <c r="AR492" s="16"/>
      <c r="AS492" s="15"/>
      <c r="AT492" s="15"/>
      <c r="AU492" s="15"/>
      <c r="AV492" s="15"/>
      <c r="AW492" s="15"/>
      <c r="AX492" s="15"/>
    </row>
    <row r="493" spans="2:50" s="83" customFormat="1" ht="27" customHeight="1" x14ac:dyDescent="0.15">
      <c r="B493" s="15"/>
      <c r="C493" s="15"/>
      <c r="D493" s="15"/>
      <c r="E493" s="87"/>
      <c r="F493" s="15"/>
      <c r="G493" s="16" t="s">
        <v>408</v>
      </c>
      <c r="H493" s="16"/>
      <c r="I493" s="16"/>
      <c r="J493" s="16"/>
      <c r="K493" s="16"/>
      <c r="L493" s="16"/>
      <c r="M493" s="16"/>
      <c r="N493" s="16"/>
      <c r="O493" s="16"/>
      <c r="P493" s="16"/>
      <c r="Q493" s="16"/>
      <c r="R493" s="16"/>
      <c r="S493" s="16"/>
      <c r="T493" s="16"/>
      <c r="U493" s="16"/>
      <c r="V493" s="16"/>
      <c r="W493" s="16"/>
      <c r="X493" s="16" t="s">
        <v>413</v>
      </c>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5"/>
      <c r="AV493" s="15"/>
      <c r="AW493" s="15"/>
      <c r="AX493" s="15"/>
    </row>
    <row r="494" spans="2:50" s="83" customFormat="1" ht="27" customHeight="1" x14ac:dyDescent="0.15">
      <c r="B494" s="15"/>
      <c r="C494" s="15"/>
      <c r="D494" s="15"/>
      <c r="E494" s="87"/>
      <c r="F494" s="15"/>
      <c r="G494" s="16" t="s">
        <v>414</v>
      </c>
      <c r="H494" s="16"/>
      <c r="I494" s="16"/>
      <c r="J494" s="16"/>
      <c r="K494" s="16"/>
      <c r="L494" s="16"/>
      <c r="M494" s="16"/>
      <c r="N494" s="16"/>
      <c r="O494" s="16"/>
      <c r="P494" s="16"/>
      <c r="Q494" s="16"/>
      <c r="R494" s="16"/>
      <c r="S494" s="16"/>
      <c r="T494" s="16"/>
      <c r="U494" s="16"/>
      <c r="V494" s="16"/>
      <c r="W494" s="16"/>
      <c r="X494" s="16" t="s">
        <v>415</v>
      </c>
      <c r="Y494" s="16"/>
      <c r="Z494" s="16"/>
      <c r="AA494" s="16"/>
      <c r="AB494" s="16"/>
      <c r="AC494" s="16"/>
      <c r="AD494" s="16"/>
      <c r="AE494" s="16"/>
      <c r="AF494" s="16"/>
      <c r="AG494" s="16"/>
      <c r="AH494" s="16"/>
      <c r="AI494" s="16"/>
      <c r="AJ494" s="16"/>
      <c r="AK494" s="16"/>
      <c r="AL494" s="16"/>
      <c r="AM494" s="16"/>
      <c r="AN494" s="16"/>
      <c r="AO494" s="16"/>
      <c r="AP494" s="16"/>
      <c r="AQ494" s="16"/>
      <c r="AR494" s="16"/>
      <c r="AS494" s="15"/>
      <c r="AT494" s="15"/>
      <c r="AU494" s="15"/>
      <c r="AV494" s="15"/>
      <c r="AW494" s="15"/>
      <c r="AX494" s="15"/>
    </row>
    <row r="495" spans="2:50" s="83" customFormat="1" ht="27" customHeight="1" x14ac:dyDescent="0.15">
      <c r="B495" s="15"/>
      <c r="C495" s="15"/>
      <c r="D495" s="15"/>
      <c r="E495" s="87"/>
      <c r="F495" s="15"/>
      <c r="G495" s="16" t="s">
        <v>416</v>
      </c>
      <c r="H495" s="16"/>
      <c r="I495" s="16"/>
      <c r="J495" s="16"/>
      <c r="K495" s="16"/>
      <c r="L495" s="16"/>
      <c r="M495" s="16"/>
      <c r="N495" s="16"/>
      <c r="O495" s="16"/>
      <c r="P495" s="16"/>
      <c r="Q495" s="16"/>
      <c r="R495" s="16"/>
      <c r="S495" s="16"/>
      <c r="T495" s="16"/>
      <c r="U495" s="16"/>
      <c r="V495" s="16"/>
      <c r="W495" s="16"/>
      <c r="X495" s="16" t="s">
        <v>417</v>
      </c>
      <c r="Y495" s="16"/>
      <c r="Z495" s="16"/>
      <c r="AA495" s="16"/>
      <c r="AB495" s="16"/>
      <c r="AC495" s="16"/>
      <c r="AD495" s="16"/>
      <c r="AE495" s="16"/>
      <c r="AF495" s="16"/>
      <c r="AG495" s="16"/>
      <c r="AH495" s="16"/>
      <c r="AI495" s="16"/>
      <c r="AJ495" s="16"/>
      <c r="AK495" s="16"/>
      <c r="AL495" s="16"/>
      <c r="AM495" s="16"/>
      <c r="AN495" s="16"/>
      <c r="AO495" s="16"/>
      <c r="AP495" s="16"/>
      <c r="AQ495" s="16"/>
      <c r="AR495" s="16"/>
      <c r="AS495" s="15"/>
      <c r="AT495" s="15"/>
      <c r="AU495" s="15"/>
      <c r="AV495" s="15"/>
      <c r="AW495" s="15"/>
      <c r="AX495" s="15"/>
    </row>
    <row r="496" spans="2:50" s="83" customFormat="1" ht="27" customHeight="1" x14ac:dyDescent="0.15">
      <c r="B496" s="15"/>
      <c r="C496" s="15"/>
      <c r="D496" s="15"/>
      <c r="E496" s="87"/>
      <c r="F496" s="15"/>
      <c r="G496" s="16" t="s">
        <v>418</v>
      </c>
      <c r="H496" s="16"/>
      <c r="I496" s="16"/>
      <c r="J496" s="16"/>
      <c r="K496" s="16"/>
      <c r="L496" s="16"/>
      <c r="M496" s="16"/>
      <c r="N496" s="16"/>
      <c r="O496" s="16"/>
      <c r="P496" s="16"/>
      <c r="Q496" s="16"/>
      <c r="R496" s="16"/>
      <c r="S496" s="16"/>
      <c r="T496" s="16"/>
      <c r="U496" s="16"/>
      <c r="V496" s="16"/>
      <c r="W496" s="16"/>
      <c r="X496" s="16" t="s">
        <v>419</v>
      </c>
      <c r="Y496" s="16"/>
      <c r="Z496" s="16"/>
      <c r="AA496" s="16"/>
      <c r="AB496" s="16"/>
      <c r="AC496" s="16"/>
      <c r="AD496" s="16"/>
      <c r="AE496" s="16"/>
      <c r="AF496" s="16"/>
      <c r="AG496" s="16"/>
      <c r="AH496" s="16"/>
      <c r="AI496" s="16"/>
      <c r="AJ496" s="16"/>
      <c r="AK496" s="16"/>
      <c r="AL496" s="16"/>
      <c r="AM496" s="16"/>
      <c r="AN496" s="16"/>
      <c r="AO496" s="16"/>
      <c r="AP496" s="16"/>
      <c r="AQ496" s="16"/>
      <c r="AR496" s="16"/>
      <c r="AS496" s="15"/>
      <c r="AT496" s="15"/>
      <c r="AU496" s="15"/>
      <c r="AV496" s="15"/>
      <c r="AW496" s="15"/>
      <c r="AX496" s="15"/>
    </row>
    <row r="497" spans="1:50" s="83" customFormat="1" ht="27" customHeight="1" x14ac:dyDescent="0.15">
      <c r="B497" s="15"/>
      <c r="C497" s="15"/>
      <c r="D497" s="15"/>
      <c r="E497" s="87"/>
      <c r="F497" s="15"/>
      <c r="G497" s="90"/>
      <c r="H497" s="90"/>
      <c r="I497" s="90"/>
      <c r="J497" s="90"/>
      <c r="K497" s="90"/>
      <c r="L497" s="176"/>
      <c r="M497" s="176"/>
      <c r="N497" s="176"/>
      <c r="O497" s="176"/>
      <c r="P497" s="176"/>
      <c r="Q497" s="176"/>
      <c r="R497" s="176"/>
      <c r="S497" s="176"/>
      <c r="T497" s="176"/>
      <c r="U497" s="176"/>
      <c r="V497" s="176"/>
      <c r="W497" s="176"/>
      <c r="X497" s="16" t="s">
        <v>420</v>
      </c>
      <c r="Y497" s="16"/>
      <c r="Z497" s="16"/>
      <c r="AA497" s="16"/>
      <c r="AB497" s="16" t="s">
        <v>80</v>
      </c>
      <c r="AC497" s="259"/>
      <c r="AD497" s="259"/>
      <c r="AE497" s="259"/>
      <c r="AF497" s="259"/>
      <c r="AG497" s="259"/>
      <c r="AH497" s="259"/>
      <c r="AI497" s="259"/>
      <c r="AJ497" s="259"/>
      <c r="AK497" s="259"/>
      <c r="AL497" s="259"/>
      <c r="AM497" s="259"/>
      <c r="AN497" s="259"/>
      <c r="AO497" s="259"/>
      <c r="AP497" s="259"/>
      <c r="AQ497" s="259"/>
      <c r="AR497" s="259"/>
      <c r="AS497" s="259"/>
      <c r="AT497" s="172" t="s">
        <v>81</v>
      </c>
      <c r="AU497" s="15"/>
      <c r="AV497" s="15"/>
      <c r="AW497" s="15"/>
      <c r="AX497" s="15"/>
    </row>
    <row r="498" spans="1:50" s="83" customFormat="1" ht="24" customHeight="1" x14ac:dyDescent="0.15">
      <c r="B498" s="15"/>
      <c r="C498" s="15"/>
      <c r="D498" s="15"/>
      <c r="E498" s="87"/>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37" t="str">
        <f>IF(AND(D489=17,AC497=""),"↑その他の内容をご記入ください","")</f>
        <v/>
      </c>
      <c r="AD498" s="15"/>
      <c r="AE498" s="122"/>
      <c r="AF498" s="15"/>
      <c r="AG498" s="15"/>
      <c r="AH498" s="15"/>
      <c r="AI498" s="15"/>
      <c r="AJ498" s="15"/>
      <c r="AK498" s="15"/>
      <c r="AL498" s="16"/>
      <c r="AM498" s="15"/>
      <c r="AN498" s="15"/>
      <c r="AO498" s="15"/>
      <c r="AP498" s="15"/>
      <c r="AQ498" s="15"/>
      <c r="AR498" s="15"/>
      <c r="AS498" s="15"/>
      <c r="AT498" s="15"/>
      <c r="AU498" s="15"/>
      <c r="AV498" s="15"/>
      <c r="AW498" s="15"/>
      <c r="AX498" s="15"/>
    </row>
    <row r="499" spans="1:50" s="83" customFormat="1" ht="24" customHeight="1" x14ac:dyDescent="0.15">
      <c r="A499" s="62"/>
      <c r="B499" s="15"/>
      <c r="C499" s="36" t="s">
        <v>440</v>
      </c>
      <c r="D499" s="42"/>
      <c r="E499" s="42"/>
      <c r="F499" s="42"/>
      <c r="G499" s="42"/>
      <c r="H499" s="42"/>
      <c r="I499" s="42"/>
      <c r="J499" s="42"/>
      <c r="K499" s="42"/>
      <c r="L499" s="42"/>
      <c r="M499" s="42"/>
      <c r="N499" s="42"/>
      <c r="O499" s="42"/>
      <c r="P499" s="42"/>
      <c r="Q499" s="42"/>
      <c r="R499" s="42"/>
      <c r="S499" s="42"/>
      <c r="T499" s="42"/>
      <c r="U499" s="42"/>
      <c r="V499" s="42"/>
      <c r="W499" s="42"/>
      <c r="X499" s="42"/>
      <c r="Y499" s="42"/>
      <c r="Z499" s="42"/>
      <c r="AA499" s="42"/>
      <c r="AB499" s="42"/>
      <c r="AC499" s="42"/>
      <c r="AD499" s="42"/>
      <c r="AE499" s="42"/>
      <c r="AF499" s="42"/>
      <c r="AG499" s="42"/>
      <c r="AH499" s="42"/>
      <c r="AI499" s="42"/>
      <c r="AJ499" s="42"/>
      <c r="AK499" s="42"/>
      <c r="AL499" s="42"/>
      <c r="AM499" s="42"/>
      <c r="AN499" s="42"/>
      <c r="AO499" s="42"/>
      <c r="AP499" s="42"/>
      <c r="AQ499" s="42"/>
      <c r="AR499" s="42"/>
      <c r="AS499" s="42"/>
      <c r="AT499" s="43"/>
      <c r="AU499" s="70"/>
      <c r="AV499" s="15"/>
      <c r="AW499" s="15"/>
      <c r="AX499" s="15"/>
    </row>
    <row r="500" spans="1:50" s="83" customFormat="1" ht="24" customHeight="1" x14ac:dyDescent="0.15">
      <c r="A500" s="62"/>
      <c r="B500" s="15"/>
      <c r="C500" s="44" t="s">
        <v>421</v>
      </c>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6"/>
      <c r="AU500" s="70"/>
      <c r="AV500" s="15"/>
      <c r="AW500" s="15"/>
      <c r="AX500" s="15"/>
    </row>
    <row r="501" spans="1:50" s="83" customFormat="1" ht="9" customHeight="1" x14ac:dyDescent="0.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15"/>
      <c r="AQ501" s="15"/>
      <c r="AR501" s="15"/>
      <c r="AS501" s="15"/>
      <c r="AT501" s="15"/>
      <c r="AU501" s="15"/>
      <c r="AV501" s="15"/>
      <c r="AW501" s="15"/>
      <c r="AX501" s="15"/>
    </row>
    <row r="502" spans="1:50" s="83" customFormat="1" x14ac:dyDescent="0.15">
      <c r="B502" s="15"/>
      <c r="C502" s="15"/>
      <c r="D502" s="27" t="s">
        <v>8</v>
      </c>
      <c r="E502" s="27"/>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15"/>
      <c r="AQ502" s="15"/>
      <c r="AR502" s="15"/>
      <c r="AS502" s="15"/>
      <c r="AT502" s="15"/>
      <c r="AU502" s="15"/>
      <c r="AV502" s="15"/>
      <c r="AW502" s="15"/>
      <c r="AX502" s="15"/>
    </row>
    <row r="503" spans="1:50" s="83" customFormat="1" ht="26.25" customHeight="1" x14ac:dyDescent="0.15">
      <c r="B503" s="15"/>
      <c r="C503" s="15"/>
      <c r="D503" s="193"/>
      <c r="E503" s="194"/>
      <c r="F503" s="16"/>
      <c r="G503" s="16" t="s">
        <v>422</v>
      </c>
      <c r="H503" s="16"/>
      <c r="I503" s="16"/>
      <c r="J503" s="16"/>
      <c r="K503" s="16"/>
      <c r="L503" s="16"/>
      <c r="M503" s="16"/>
      <c r="N503" s="16" t="s">
        <v>423</v>
      </c>
      <c r="O503" s="16"/>
      <c r="P503" s="16"/>
      <c r="Q503" s="16"/>
      <c r="R503" s="16"/>
      <c r="S503" s="16"/>
      <c r="T503" s="16" t="s">
        <v>424</v>
      </c>
      <c r="U503" s="16"/>
      <c r="V503" s="16"/>
      <c r="W503" s="16"/>
      <c r="X503" s="16"/>
      <c r="Y503" s="16" t="s">
        <v>349</v>
      </c>
      <c r="Z503" s="16"/>
      <c r="AA503" s="16"/>
      <c r="AB503" s="16"/>
      <c r="AC503" s="16"/>
      <c r="AD503" s="16" t="s">
        <v>83</v>
      </c>
      <c r="AE503" s="16"/>
      <c r="AF503" s="16"/>
      <c r="AG503" s="16"/>
      <c r="AH503" s="16" t="s">
        <v>80</v>
      </c>
      <c r="AI503" s="259"/>
      <c r="AJ503" s="259"/>
      <c r="AK503" s="259"/>
      <c r="AL503" s="259"/>
      <c r="AM503" s="259"/>
      <c r="AN503" s="259"/>
      <c r="AO503" s="259"/>
      <c r="AP503" s="259"/>
      <c r="AQ503" s="259"/>
      <c r="AR503" s="259"/>
      <c r="AS503" s="259"/>
      <c r="AT503" s="172" t="s">
        <v>81</v>
      </c>
      <c r="AU503" s="15"/>
      <c r="AV503" s="15"/>
      <c r="AW503" s="15"/>
      <c r="AX503" s="15"/>
    </row>
    <row r="504" spans="1:50" s="83" customFormat="1" ht="27" customHeight="1" x14ac:dyDescent="0.15">
      <c r="B504" s="15"/>
      <c r="C504" s="15"/>
      <c r="D504" s="137" t="str">
        <f>IF(AND(D503&lt;&gt;"",D503&lt;&gt;1),"→　Ｑ29　へ","")</f>
        <v/>
      </c>
      <c r="E504" s="78"/>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37" t="str">
        <f>IF(AND(D503=5,AI503=""),"↑その他の内容をご記入ください","")</f>
        <v/>
      </c>
      <c r="AJ504" s="15"/>
      <c r="AK504" s="122"/>
      <c r="AL504" s="16"/>
      <c r="AM504" s="15"/>
      <c r="AN504" s="15"/>
      <c r="AO504" s="15"/>
      <c r="AP504" s="15"/>
      <c r="AQ504" s="15"/>
      <c r="AR504" s="15"/>
      <c r="AS504" s="15"/>
      <c r="AT504" s="15"/>
      <c r="AU504" s="15"/>
      <c r="AV504" s="15"/>
      <c r="AW504" s="15"/>
      <c r="AX504" s="15"/>
    </row>
    <row r="505" spans="1:50" s="83" customFormat="1" ht="24" customHeight="1" x14ac:dyDescent="0.15">
      <c r="A505" s="62"/>
      <c r="B505" s="15"/>
      <c r="C505" s="36" t="s">
        <v>441</v>
      </c>
      <c r="D505" s="42"/>
      <c r="E505" s="42"/>
      <c r="F505" s="42"/>
      <c r="G505" s="42"/>
      <c r="H505" s="42"/>
      <c r="I505" s="42"/>
      <c r="J505" s="42"/>
      <c r="K505" s="42"/>
      <c r="L505" s="42"/>
      <c r="M505" s="42"/>
      <c r="N505" s="42"/>
      <c r="O505" s="42"/>
      <c r="P505" s="42"/>
      <c r="Q505" s="42"/>
      <c r="R505" s="42"/>
      <c r="S505" s="42"/>
      <c r="T505" s="42"/>
      <c r="U505" s="42"/>
      <c r="V505" s="42"/>
      <c r="W505" s="42"/>
      <c r="X505" s="42"/>
      <c r="Y505" s="42"/>
      <c r="Z505" s="42"/>
      <c r="AA505" s="42"/>
      <c r="AB505" s="42"/>
      <c r="AC505" s="42"/>
      <c r="AD505" s="42"/>
      <c r="AE505" s="42"/>
      <c r="AF505" s="42"/>
      <c r="AG505" s="42"/>
      <c r="AH505" s="42"/>
      <c r="AI505" s="42"/>
      <c r="AJ505" s="42"/>
      <c r="AK505" s="42"/>
      <c r="AL505" s="42"/>
      <c r="AM505" s="42"/>
      <c r="AN505" s="42"/>
      <c r="AO505" s="42"/>
      <c r="AP505" s="42"/>
      <c r="AQ505" s="42"/>
      <c r="AR505" s="42"/>
      <c r="AS505" s="42"/>
      <c r="AT505" s="43"/>
      <c r="AU505" s="70"/>
      <c r="AV505" s="15"/>
      <c r="AW505" s="15"/>
      <c r="AX505" s="15"/>
    </row>
    <row r="506" spans="1:50" s="83" customFormat="1" ht="24" customHeight="1" x14ac:dyDescent="0.15">
      <c r="A506" s="62"/>
      <c r="B506" s="15"/>
      <c r="C506" s="44" t="s">
        <v>425</v>
      </c>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c r="AM506" s="45"/>
      <c r="AN506" s="45"/>
      <c r="AO506" s="45"/>
      <c r="AP506" s="45"/>
      <c r="AQ506" s="45"/>
      <c r="AR506" s="45"/>
      <c r="AS506" s="45"/>
      <c r="AT506" s="46"/>
      <c r="AU506" s="70"/>
      <c r="AV506" s="15"/>
      <c r="AW506" s="15"/>
      <c r="AX506" s="15"/>
    </row>
    <row r="507" spans="1:50" s="83" customFormat="1" ht="9" customHeight="1" x14ac:dyDescent="0.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15"/>
      <c r="AQ507" s="15"/>
      <c r="AR507" s="15"/>
      <c r="AS507" s="15"/>
      <c r="AT507" s="15"/>
      <c r="AU507" s="15"/>
      <c r="AV507" s="15"/>
      <c r="AW507" s="15"/>
      <c r="AX507" s="15"/>
    </row>
    <row r="508" spans="1:50" s="83" customFormat="1" x14ac:dyDescent="0.15">
      <c r="B508" s="15"/>
      <c r="C508" s="30"/>
      <c r="D508" s="127" t="s">
        <v>8</v>
      </c>
      <c r="E508" s="127"/>
      <c r="F508" s="30"/>
      <c r="G508" s="30"/>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15"/>
      <c r="AQ508" s="15"/>
      <c r="AR508" s="15"/>
      <c r="AS508" s="15"/>
      <c r="AT508" s="15"/>
      <c r="AU508" s="15"/>
      <c r="AV508" s="15"/>
      <c r="AW508" s="15"/>
      <c r="AX508" s="15"/>
    </row>
    <row r="509" spans="1:50" s="83" customFormat="1" ht="26.25" customHeight="1" x14ac:dyDescent="0.15">
      <c r="B509" s="15"/>
      <c r="C509" s="30"/>
      <c r="D509" s="260"/>
      <c r="E509" s="261"/>
      <c r="F509" s="172"/>
      <c r="G509" s="16" t="s">
        <v>426</v>
      </c>
      <c r="H509" s="16"/>
      <c r="I509" s="16"/>
      <c r="J509" s="16"/>
      <c r="K509" s="16"/>
      <c r="L509" s="16"/>
      <c r="M509" s="16"/>
      <c r="N509" s="16"/>
      <c r="O509" s="16"/>
      <c r="P509" s="16"/>
      <c r="Q509" s="16"/>
      <c r="R509" s="16"/>
      <c r="S509" s="16"/>
      <c r="T509" s="16"/>
      <c r="U509" s="15"/>
      <c r="V509" s="15"/>
      <c r="W509" s="15"/>
      <c r="X509" s="15"/>
      <c r="Y509" s="15"/>
      <c r="Z509" s="15"/>
      <c r="AA509" s="15"/>
      <c r="AB509" s="15"/>
      <c r="AC509" s="15"/>
      <c r="AD509" s="15"/>
      <c r="AE509" s="15"/>
      <c r="AF509" s="15"/>
      <c r="AG509" s="15"/>
      <c r="AH509" s="15"/>
      <c r="AI509" s="15"/>
      <c r="AJ509" s="15"/>
      <c r="AK509" s="15"/>
      <c r="AL509" s="15"/>
      <c r="AM509" s="15"/>
      <c r="AN509" s="15"/>
      <c r="AO509" s="15"/>
      <c r="AP509" s="15"/>
      <c r="AQ509" s="15"/>
      <c r="AR509" s="15"/>
      <c r="AS509" s="15"/>
      <c r="AT509" s="15"/>
    </row>
    <row r="510" spans="1:50" s="83" customFormat="1" ht="27" customHeight="1" x14ac:dyDescent="0.15">
      <c r="B510" s="15"/>
      <c r="C510" s="15"/>
      <c r="D510" s="15"/>
      <c r="E510" s="87"/>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6"/>
      <c r="AM510" s="15"/>
      <c r="AN510" s="15"/>
      <c r="AO510" s="15"/>
      <c r="AP510" s="15"/>
      <c r="AQ510" s="15"/>
      <c r="AR510" s="15"/>
      <c r="AS510" s="15"/>
      <c r="AT510" s="15"/>
      <c r="AU510" s="15"/>
      <c r="AV510" s="15"/>
      <c r="AW510" s="15"/>
      <c r="AX510" s="15"/>
    </row>
    <row r="511" spans="1:50" s="70" customFormat="1" ht="13.5" customHeight="1" x14ac:dyDescent="0.15">
      <c r="D511" s="195" t="s">
        <v>538</v>
      </c>
      <c r="E511" s="195"/>
      <c r="F511" s="195"/>
      <c r="G511" s="195"/>
      <c r="H511" s="195"/>
      <c r="I511" s="195"/>
      <c r="J511" s="195"/>
      <c r="K511" s="195"/>
      <c r="L511" s="195"/>
      <c r="M511" s="195"/>
      <c r="N511" s="195"/>
      <c r="O511" s="195"/>
      <c r="P511" s="195"/>
      <c r="Q511" s="195"/>
      <c r="R511" s="195"/>
      <c r="S511" s="195"/>
      <c r="T511" s="195"/>
      <c r="U511" s="195"/>
      <c r="V511" s="195"/>
      <c r="W511" s="195"/>
      <c r="X511" s="195"/>
      <c r="Y511" s="195"/>
      <c r="Z511" s="195"/>
      <c r="AA511" s="195"/>
      <c r="AB511" s="195"/>
      <c r="AC511" s="195"/>
      <c r="AD511" s="195"/>
      <c r="AE511" s="195"/>
      <c r="AF511" s="195"/>
      <c r="AG511" s="195"/>
      <c r="AH511" s="195"/>
      <c r="AI511" s="195"/>
      <c r="AJ511" s="195"/>
      <c r="AK511" s="195"/>
      <c r="AL511" s="195"/>
      <c r="AM511" s="195"/>
      <c r="AN511" s="195"/>
      <c r="AO511" s="195"/>
      <c r="AP511" s="195"/>
      <c r="AQ511" s="195"/>
      <c r="AR511" s="195"/>
      <c r="AS511" s="195"/>
    </row>
    <row r="512" spans="1:50" s="70" customFormat="1" ht="13.5" customHeight="1" x14ac:dyDescent="0.15">
      <c r="D512" s="200" t="s">
        <v>474</v>
      </c>
      <c r="E512" s="200"/>
      <c r="F512" s="200"/>
      <c r="G512" s="200"/>
      <c r="H512" s="200"/>
      <c r="I512" s="200"/>
      <c r="J512" s="200"/>
      <c r="K512" s="200"/>
      <c r="L512" s="200"/>
      <c r="M512" s="200"/>
      <c r="N512" s="200"/>
      <c r="O512" s="200"/>
      <c r="P512" s="200"/>
      <c r="Q512" s="200"/>
      <c r="R512" s="200"/>
      <c r="S512" s="200"/>
      <c r="T512" s="200"/>
      <c r="U512" s="200"/>
      <c r="V512" s="200"/>
      <c r="W512" s="200"/>
      <c r="X512" s="200"/>
      <c r="Y512" s="200"/>
      <c r="Z512" s="200"/>
      <c r="AA512" s="200"/>
      <c r="AB512" s="200"/>
      <c r="AC512" s="200"/>
      <c r="AD512" s="200"/>
      <c r="AE512" s="200"/>
      <c r="AF512" s="200"/>
      <c r="AG512" s="200"/>
      <c r="AH512" s="200"/>
      <c r="AI512" s="200"/>
      <c r="AJ512" s="200"/>
      <c r="AK512" s="200"/>
      <c r="AL512" s="200"/>
      <c r="AM512" s="200"/>
      <c r="AN512" s="200"/>
      <c r="AO512" s="200"/>
      <c r="AP512" s="200"/>
      <c r="AQ512" s="200"/>
      <c r="AR512" s="200"/>
      <c r="AS512" s="200"/>
    </row>
    <row r="513" spans="1:54" s="15" customFormat="1" ht="13.5" customHeight="1" x14ac:dyDescent="0.15">
      <c r="C513" s="31" t="s">
        <v>91</v>
      </c>
      <c r="D513" s="190"/>
      <c r="E513" s="190"/>
      <c r="F513" s="190"/>
      <c r="G513" s="190"/>
      <c r="H513" s="190"/>
      <c r="I513" s="190"/>
      <c r="J513" s="190"/>
      <c r="K513" s="190"/>
      <c r="L513" s="190"/>
      <c r="M513" s="190"/>
      <c r="N513" s="190"/>
      <c r="O513" s="190"/>
      <c r="P513" s="190"/>
      <c r="Q513" s="190"/>
      <c r="R513" s="190"/>
      <c r="S513" s="190"/>
      <c r="T513" s="190"/>
      <c r="U513" s="190"/>
      <c r="V513" s="190"/>
      <c r="W513" s="190"/>
      <c r="X513" s="190"/>
      <c r="Y513" s="190"/>
      <c r="Z513" s="190"/>
      <c r="AA513" s="190"/>
      <c r="AB513" s="190"/>
      <c r="AC513" s="190"/>
      <c r="AD513" s="190"/>
      <c r="AE513" s="190"/>
      <c r="AF513" s="190"/>
      <c r="AG513" s="190"/>
      <c r="AH513" s="190"/>
      <c r="AI513" s="190"/>
      <c r="AJ513" s="190"/>
      <c r="AK513" s="190"/>
      <c r="AL513" s="190"/>
      <c r="AM513" s="190"/>
      <c r="AN513" s="190"/>
      <c r="AO513" s="190"/>
      <c r="AP513" s="190"/>
      <c r="AQ513" s="190"/>
      <c r="AR513" s="190"/>
      <c r="AS513" s="190"/>
      <c r="AT513" s="32"/>
    </row>
    <row r="514" spans="1:54" s="15" customFormat="1" ht="13.5" customHeight="1" x14ac:dyDescent="0.15">
      <c r="C514" s="32"/>
      <c r="D514" s="190"/>
      <c r="E514" s="190"/>
      <c r="F514" s="190"/>
      <c r="G514" s="190"/>
      <c r="H514" s="190"/>
      <c r="I514" s="190"/>
      <c r="J514" s="190"/>
      <c r="K514" s="190"/>
      <c r="L514" s="190"/>
      <c r="M514" s="190"/>
      <c r="N514" s="190"/>
      <c r="O514" s="190"/>
      <c r="P514" s="190"/>
      <c r="Q514" s="190"/>
      <c r="R514" s="190"/>
      <c r="S514" s="190"/>
      <c r="T514" s="190"/>
      <c r="U514" s="190"/>
      <c r="V514" s="190"/>
      <c r="W514" s="190"/>
      <c r="X514" s="190"/>
      <c r="Y514" s="190"/>
      <c r="Z514" s="190"/>
      <c r="AA514" s="190"/>
      <c r="AB514" s="190"/>
      <c r="AC514" s="190"/>
      <c r="AD514" s="190"/>
      <c r="AE514" s="190"/>
      <c r="AF514" s="190"/>
      <c r="AG514" s="190"/>
      <c r="AH514" s="190"/>
      <c r="AI514" s="190"/>
      <c r="AJ514" s="190"/>
      <c r="AK514" s="190"/>
      <c r="AL514" s="190"/>
      <c r="AM514" s="190"/>
      <c r="AN514" s="190"/>
      <c r="AO514" s="190"/>
      <c r="AP514" s="190"/>
      <c r="AQ514" s="190"/>
      <c r="AR514" s="190"/>
      <c r="AS514" s="190"/>
      <c r="AT514" s="32"/>
    </row>
    <row r="515" spans="1:54" s="15" customFormat="1" ht="13.5" customHeight="1" x14ac:dyDescent="0.15">
      <c r="C515" s="32"/>
      <c r="D515" s="190"/>
      <c r="E515" s="190"/>
      <c r="F515" s="190"/>
      <c r="G515" s="190"/>
      <c r="H515" s="190"/>
      <c r="I515" s="190"/>
      <c r="J515" s="190"/>
      <c r="K515" s="190"/>
      <c r="L515" s="190"/>
      <c r="M515" s="190"/>
      <c r="N515" s="190"/>
      <c r="O515" s="190"/>
      <c r="P515" s="190"/>
      <c r="Q515" s="190"/>
      <c r="R515" s="190"/>
      <c r="S515" s="190"/>
      <c r="T515" s="190"/>
      <c r="U515" s="190"/>
      <c r="V515" s="190"/>
      <c r="W515" s="190"/>
      <c r="X515" s="190"/>
      <c r="Y515" s="190"/>
      <c r="Z515" s="190"/>
      <c r="AA515" s="190"/>
      <c r="AB515" s="190"/>
      <c r="AC515" s="190"/>
      <c r="AD515" s="190"/>
      <c r="AE515" s="190"/>
      <c r="AF515" s="190"/>
      <c r="AG515" s="190"/>
      <c r="AH515" s="190"/>
      <c r="AI515" s="190"/>
      <c r="AJ515" s="190"/>
      <c r="AK515" s="190"/>
      <c r="AL515" s="190"/>
      <c r="AM515" s="190"/>
      <c r="AN515" s="190"/>
      <c r="AO515" s="190"/>
      <c r="AP515" s="190"/>
      <c r="AQ515" s="190"/>
      <c r="AR515" s="190"/>
      <c r="AS515" s="190"/>
      <c r="AT515" s="32"/>
    </row>
    <row r="516" spans="1:54" s="15" customFormat="1" ht="13.5" customHeight="1" x14ac:dyDescent="0.15">
      <c r="C516" s="32"/>
      <c r="D516" s="190"/>
      <c r="E516" s="190"/>
      <c r="F516" s="190"/>
      <c r="G516" s="190"/>
      <c r="H516" s="190"/>
      <c r="I516" s="190"/>
      <c r="J516" s="190"/>
      <c r="K516" s="190"/>
      <c r="L516" s="190"/>
      <c r="M516" s="190"/>
      <c r="N516" s="190"/>
      <c r="O516" s="190"/>
      <c r="P516" s="190"/>
      <c r="Q516" s="190"/>
      <c r="R516" s="190"/>
      <c r="S516" s="190"/>
      <c r="T516" s="190"/>
      <c r="U516" s="190"/>
      <c r="V516" s="190"/>
      <c r="W516" s="190"/>
      <c r="X516" s="190"/>
      <c r="Y516" s="190"/>
      <c r="Z516" s="190"/>
      <c r="AA516" s="190"/>
      <c r="AB516" s="190"/>
      <c r="AC516" s="190"/>
      <c r="AD516" s="190"/>
      <c r="AE516" s="190"/>
      <c r="AF516" s="190"/>
      <c r="AG516" s="190"/>
      <c r="AH516" s="190"/>
      <c r="AI516" s="190"/>
      <c r="AJ516" s="190"/>
      <c r="AK516" s="190"/>
      <c r="AL516" s="190"/>
      <c r="AM516" s="190"/>
      <c r="AN516" s="190"/>
      <c r="AO516" s="190"/>
      <c r="AP516" s="190"/>
      <c r="AQ516" s="190"/>
      <c r="AR516" s="190"/>
      <c r="AS516" s="190"/>
      <c r="AT516" s="32"/>
    </row>
    <row r="517" spans="1:54" s="15" customFormat="1" ht="13.5" customHeight="1" x14ac:dyDescent="0.15">
      <c r="C517" s="32"/>
      <c r="D517" s="190"/>
      <c r="E517" s="190"/>
      <c r="F517" s="190"/>
      <c r="G517" s="190"/>
      <c r="H517" s="190"/>
      <c r="I517" s="190"/>
      <c r="J517" s="190"/>
      <c r="K517" s="190"/>
      <c r="L517" s="190"/>
      <c r="M517" s="190"/>
      <c r="N517" s="190"/>
      <c r="O517" s="190"/>
      <c r="P517" s="190"/>
      <c r="Q517" s="190"/>
      <c r="R517" s="190"/>
      <c r="S517" s="190"/>
      <c r="T517" s="190"/>
      <c r="U517" s="190"/>
      <c r="V517" s="190"/>
      <c r="W517" s="190"/>
      <c r="X517" s="190"/>
      <c r="Y517" s="190"/>
      <c r="Z517" s="190"/>
      <c r="AA517" s="190"/>
      <c r="AB517" s="190"/>
      <c r="AC517" s="190"/>
      <c r="AD517" s="190"/>
      <c r="AE517" s="190"/>
      <c r="AF517" s="190"/>
      <c r="AG517" s="190"/>
      <c r="AH517" s="190"/>
      <c r="AI517" s="190"/>
      <c r="AJ517" s="190"/>
      <c r="AK517" s="190"/>
      <c r="AL517" s="190"/>
      <c r="AM517" s="190"/>
      <c r="AN517" s="190"/>
      <c r="AO517" s="190"/>
      <c r="AP517" s="190"/>
      <c r="AQ517" s="190"/>
      <c r="AR517" s="190"/>
      <c r="AS517" s="190"/>
      <c r="AT517" s="32"/>
    </row>
    <row r="518" spans="1:54" s="15" customFormat="1" ht="24" customHeight="1" x14ac:dyDescent="0.15">
      <c r="AL518" s="16"/>
    </row>
    <row r="519" spans="1:54" s="15" customFormat="1" ht="20.25" customHeight="1" x14ac:dyDescent="0.15">
      <c r="A519" s="1"/>
      <c r="C519" s="36" t="s">
        <v>442</v>
      </c>
      <c r="D519" s="42"/>
      <c r="E519" s="42"/>
      <c r="F519" s="42"/>
      <c r="G519" s="42"/>
      <c r="H519" s="42"/>
      <c r="I519" s="42"/>
      <c r="J519" s="42"/>
      <c r="K519" s="42"/>
      <c r="L519" s="42"/>
      <c r="M519" s="42"/>
      <c r="N519" s="42"/>
      <c r="O519" s="42"/>
      <c r="P519" s="42"/>
      <c r="Q519" s="42"/>
      <c r="R519" s="42"/>
      <c r="S519" s="42"/>
      <c r="T519" s="42"/>
      <c r="U519" s="42"/>
      <c r="V519" s="42"/>
      <c r="W519" s="42"/>
      <c r="X519" s="42"/>
      <c r="Y519" s="42"/>
      <c r="Z519" s="42"/>
      <c r="AA519" s="42"/>
      <c r="AB519" s="42"/>
      <c r="AC519" s="42"/>
      <c r="AD519" s="42"/>
      <c r="AE519" s="42"/>
      <c r="AF519" s="42"/>
      <c r="AG519" s="42"/>
      <c r="AH519" s="42"/>
      <c r="AI519" s="42"/>
      <c r="AJ519" s="42"/>
      <c r="AK519" s="42"/>
      <c r="AL519" s="42"/>
      <c r="AM519" s="42"/>
      <c r="AN519" s="42"/>
      <c r="AO519" s="42"/>
      <c r="AP519" s="42"/>
      <c r="AQ519" s="42"/>
      <c r="AR519" s="42"/>
      <c r="AS519" s="42"/>
      <c r="AT519" s="43"/>
      <c r="AU519" s="70"/>
    </row>
    <row r="520" spans="1:54" s="15" customFormat="1" ht="20.25" customHeight="1" x14ac:dyDescent="0.15">
      <c r="A520" s="1"/>
      <c r="C520" s="44" t="s">
        <v>209</v>
      </c>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c r="AM520" s="45"/>
      <c r="AN520" s="45"/>
      <c r="AO520" s="45"/>
      <c r="AP520" s="45"/>
      <c r="AQ520" s="45"/>
      <c r="AR520" s="45"/>
      <c r="AS520" s="45"/>
      <c r="AT520" s="46"/>
      <c r="AU520" s="70"/>
    </row>
    <row r="521" spans="1:54" s="15" customFormat="1" ht="17.25" customHeight="1" x14ac:dyDescent="0.15">
      <c r="A521" s="1"/>
      <c r="B521" s="70"/>
      <c r="C521" s="70"/>
      <c r="D521" s="70"/>
      <c r="E521" s="70"/>
      <c r="F521" s="70"/>
      <c r="G521" s="70"/>
      <c r="H521" s="70"/>
      <c r="I521" s="70"/>
      <c r="J521" s="70"/>
      <c r="L521" s="91"/>
      <c r="M521" s="70"/>
      <c r="N521" s="70"/>
      <c r="O521" s="70"/>
      <c r="P521" s="70"/>
      <c r="Q521" s="70"/>
      <c r="R521" s="70"/>
      <c r="S521" s="70"/>
      <c r="T521" s="70"/>
      <c r="U521" s="70"/>
      <c r="V521" s="70"/>
      <c r="W521" s="70"/>
      <c r="X521" s="70"/>
      <c r="Y521" s="70"/>
      <c r="Z521" s="70"/>
      <c r="AA521" s="70"/>
      <c r="AB521" s="70"/>
      <c r="AC521" s="70"/>
      <c r="AD521" s="70"/>
      <c r="AE521" s="70"/>
      <c r="AF521" s="70"/>
      <c r="AG521" s="70"/>
      <c r="AH521" s="70"/>
      <c r="AI521" s="70"/>
      <c r="AJ521" s="70"/>
      <c r="AK521" s="70"/>
      <c r="AL521" s="70"/>
      <c r="AM521" s="70"/>
      <c r="AN521" s="70"/>
      <c r="AO521" s="70"/>
      <c r="AP521" s="70"/>
      <c r="AQ521" s="70"/>
      <c r="AR521" s="70"/>
      <c r="AS521" s="70"/>
      <c r="AT521" s="70"/>
      <c r="AU521" s="70"/>
    </row>
    <row r="522" spans="1:54" s="15" customFormat="1" x14ac:dyDescent="0.15">
      <c r="D522" s="15" t="s">
        <v>3</v>
      </c>
      <c r="L522" s="26"/>
      <c r="M522" s="26"/>
    </row>
    <row r="523" spans="1:54" s="15" customFormat="1" ht="18" customHeight="1" x14ac:dyDescent="0.15">
      <c r="L523" s="27" t="s">
        <v>8</v>
      </c>
      <c r="M523" s="27"/>
      <c r="AA523" s="78" t="str">
        <f>IF(AND($L524=1,$AA$524=""),"↓書類名もお答えください","")</f>
        <v/>
      </c>
    </row>
    <row r="524" spans="1:54" s="15" customFormat="1" ht="26.25" customHeight="1" x14ac:dyDescent="0.15">
      <c r="D524" s="15" t="s">
        <v>99</v>
      </c>
      <c r="L524" s="193"/>
      <c r="M524" s="194"/>
      <c r="O524" s="16" t="s">
        <v>218</v>
      </c>
      <c r="AA524" s="199"/>
      <c r="AB524" s="199"/>
      <c r="AC524" s="199"/>
      <c r="AD524" s="199"/>
      <c r="AE524" s="199"/>
      <c r="AF524" s="199"/>
      <c r="AG524" s="199"/>
      <c r="AH524" s="199"/>
      <c r="AI524" s="16" t="s">
        <v>191</v>
      </c>
      <c r="AJ524" s="16"/>
      <c r="AK524" s="16" t="s">
        <v>52</v>
      </c>
      <c r="AL524" s="16"/>
      <c r="AM524" s="16"/>
      <c r="AN524" s="16"/>
      <c r="AO524" s="16"/>
      <c r="AP524" s="16"/>
      <c r="AQ524" s="16"/>
      <c r="AR524" s="16" t="s">
        <v>47</v>
      </c>
      <c r="AT524" s="16"/>
      <c r="AU524" s="16"/>
      <c r="AV524" s="16"/>
      <c r="AW524" s="16"/>
      <c r="AX524" s="16"/>
      <c r="AY524" s="16"/>
      <c r="AZ524" s="16"/>
      <c r="BA524" s="16"/>
      <c r="BB524" s="16"/>
    </row>
    <row r="525" spans="1:54" s="15" customFormat="1" ht="17.25" customHeight="1" x14ac:dyDescent="0.15">
      <c r="AA525" s="78" t="str">
        <f>IF(AND($L526=1,$AA$526=""),"↓書類名もお答えください","")</f>
        <v/>
      </c>
      <c r="AR525" s="16"/>
    </row>
    <row r="526" spans="1:54" s="15" customFormat="1" ht="26.25" customHeight="1" x14ac:dyDescent="0.15">
      <c r="D526" s="15" t="s">
        <v>100</v>
      </c>
      <c r="L526" s="193"/>
      <c r="M526" s="194"/>
      <c r="O526" s="16" t="s">
        <v>218</v>
      </c>
      <c r="AA526" s="199"/>
      <c r="AB526" s="199"/>
      <c r="AC526" s="199"/>
      <c r="AD526" s="199"/>
      <c r="AE526" s="199"/>
      <c r="AF526" s="199"/>
      <c r="AG526" s="199"/>
      <c r="AH526" s="199"/>
      <c r="AI526" s="16" t="s">
        <v>81</v>
      </c>
      <c r="AJ526" s="16"/>
      <c r="AK526" s="16" t="s">
        <v>52</v>
      </c>
      <c r="AL526" s="16"/>
      <c r="AM526" s="16"/>
      <c r="AN526" s="16"/>
      <c r="AO526" s="16"/>
      <c r="AP526" s="16"/>
      <c r="AQ526" s="16"/>
      <c r="AR526" s="16" t="s">
        <v>47</v>
      </c>
      <c r="AT526" s="16"/>
      <c r="AU526" s="16"/>
      <c r="AV526" s="16"/>
      <c r="AW526" s="16"/>
      <c r="AX526" s="16"/>
      <c r="AY526" s="16"/>
      <c r="AZ526" s="16"/>
      <c r="BA526" s="16"/>
      <c r="BB526" s="16"/>
    </row>
    <row r="527" spans="1:54" ht="7.5" customHeight="1" x14ac:dyDescent="0.15">
      <c r="B527" s="70"/>
      <c r="C527" s="70"/>
      <c r="D527" s="86"/>
      <c r="E527" s="86"/>
      <c r="F527" s="86"/>
      <c r="G527" s="86"/>
      <c r="H527" s="86"/>
      <c r="I527" s="86"/>
      <c r="J527" s="86"/>
      <c r="K527" s="86"/>
      <c r="L527" s="86"/>
      <c r="M527" s="86"/>
      <c r="N527" s="86"/>
      <c r="O527" s="86"/>
      <c r="P527" s="86"/>
      <c r="Q527" s="86"/>
      <c r="R527" s="86"/>
      <c r="S527" s="86"/>
      <c r="T527" s="86"/>
      <c r="U527" s="86"/>
      <c r="V527" s="86"/>
      <c r="W527" s="86"/>
      <c r="X527" s="86"/>
      <c r="Y527" s="86"/>
      <c r="Z527" s="86"/>
      <c r="AA527" s="86"/>
      <c r="AB527" s="86"/>
      <c r="AC527" s="86"/>
      <c r="AD527" s="86"/>
      <c r="AE527" s="86"/>
      <c r="AF527" s="86"/>
      <c r="AG527" s="86"/>
      <c r="AH527" s="86"/>
      <c r="AI527" s="86"/>
      <c r="AJ527" s="86"/>
      <c r="AK527" s="86"/>
      <c r="AL527" s="86"/>
      <c r="AM527" s="86"/>
      <c r="AN527" s="86"/>
      <c r="AO527" s="86"/>
      <c r="AP527" s="86"/>
      <c r="AQ527" s="86"/>
      <c r="AR527" s="86"/>
      <c r="AS527" s="86"/>
      <c r="AT527" s="86"/>
      <c r="AU527" s="70"/>
      <c r="AV527" s="70"/>
      <c r="AW527" s="70"/>
      <c r="AX527" s="70"/>
    </row>
    <row r="528" spans="1:54" s="15" customFormat="1" ht="17.25" customHeight="1" x14ac:dyDescent="0.15">
      <c r="AA528" s="78" t="str">
        <f>IF(AND($L529=1,$AA$529=""),"↓書類名もお答えください","")</f>
        <v/>
      </c>
      <c r="AK528" s="16"/>
    </row>
    <row r="529" spans="2:54" s="15" customFormat="1" ht="26.25" customHeight="1" x14ac:dyDescent="0.15">
      <c r="D529" s="15" t="s">
        <v>7</v>
      </c>
      <c r="L529" s="193"/>
      <c r="M529" s="194"/>
      <c r="O529" s="16" t="s">
        <v>218</v>
      </c>
      <c r="AA529" s="199"/>
      <c r="AB529" s="199"/>
      <c r="AC529" s="199"/>
      <c r="AD529" s="199"/>
      <c r="AE529" s="199"/>
      <c r="AF529" s="199"/>
      <c r="AG529" s="199"/>
      <c r="AH529" s="199"/>
      <c r="AI529" s="16" t="s">
        <v>81</v>
      </c>
      <c r="AJ529" s="16"/>
      <c r="AK529" s="16" t="s">
        <v>52</v>
      </c>
      <c r="AL529" s="16"/>
      <c r="AM529" s="16"/>
      <c r="AN529" s="16"/>
      <c r="AO529" s="16"/>
      <c r="AP529" s="16"/>
      <c r="AQ529" s="16"/>
      <c r="AR529" s="16" t="s">
        <v>47</v>
      </c>
      <c r="AT529" s="16"/>
      <c r="AU529" s="16"/>
      <c r="AV529" s="16"/>
      <c r="AW529" s="16"/>
      <c r="AX529" s="16"/>
      <c r="AY529" s="16"/>
      <c r="AZ529" s="16"/>
      <c r="BA529" s="16"/>
      <c r="BB529" s="16"/>
    </row>
    <row r="530" spans="2:54" ht="7.5" customHeight="1" x14ac:dyDescent="0.15">
      <c r="B530" s="70"/>
      <c r="C530" s="70"/>
      <c r="D530" s="86"/>
      <c r="E530" s="86"/>
      <c r="F530" s="86"/>
      <c r="G530" s="86"/>
      <c r="H530" s="86"/>
      <c r="I530" s="86"/>
      <c r="J530" s="86"/>
      <c r="K530" s="86"/>
      <c r="L530" s="86"/>
      <c r="M530" s="86"/>
      <c r="N530" s="86"/>
      <c r="O530" s="86"/>
      <c r="P530" s="86"/>
      <c r="Q530" s="86"/>
      <c r="R530" s="86"/>
      <c r="S530" s="86"/>
      <c r="T530" s="86"/>
      <c r="U530" s="86"/>
      <c r="V530" s="86"/>
      <c r="W530" s="86"/>
      <c r="X530" s="86"/>
      <c r="Y530" s="86"/>
      <c r="Z530" s="86"/>
      <c r="AA530" s="86"/>
      <c r="AB530" s="86"/>
      <c r="AC530" s="86"/>
      <c r="AD530" s="86"/>
      <c r="AE530" s="86"/>
      <c r="AF530" s="86"/>
      <c r="AG530" s="86"/>
      <c r="AH530" s="86"/>
      <c r="AI530" s="86"/>
      <c r="AJ530" s="86"/>
      <c r="AK530" s="86"/>
      <c r="AL530" s="86"/>
      <c r="AM530" s="86"/>
      <c r="AN530" s="86"/>
      <c r="AO530" s="86"/>
      <c r="AP530" s="86"/>
      <c r="AQ530" s="86"/>
      <c r="AR530" s="86"/>
      <c r="AS530" s="86"/>
      <c r="AT530" s="86"/>
      <c r="AU530" s="70"/>
      <c r="AV530" s="70"/>
      <c r="AW530" s="70"/>
      <c r="AX530" s="70"/>
    </row>
    <row r="531" spans="2:54" s="15" customFormat="1" ht="17.25" customHeight="1" x14ac:dyDescent="0.15">
      <c r="AA531" s="78" t="str">
        <f>IF(AND($L532=1,$AA$532=""),"↓書類名もお答えください","")</f>
        <v/>
      </c>
    </row>
    <row r="532" spans="2:54" s="15" customFormat="1" ht="26.25" customHeight="1" x14ac:dyDescent="0.15">
      <c r="D532" s="28" t="s">
        <v>92</v>
      </c>
      <c r="E532" s="28"/>
      <c r="F532" s="29"/>
      <c r="G532" s="29"/>
      <c r="H532" s="29"/>
      <c r="I532" s="29"/>
      <c r="J532" s="29"/>
      <c r="L532" s="193"/>
      <c r="M532" s="194"/>
      <c r="O532" s="16" t="s">
        <v>218</v>
      </c>
      <c r="AA532" s="199"/>
      <c r="AB532" s="199"/>
      <c r="AC532" s="199"/>
      <c r="AD532" s="199"/>
      <c r="AE532" s="199"/>
      <c r="AF532" s="199"/>
      <c r="AG532" s="199"/>
      <c r="AH532" s="199"/>
      <c r="AI532" s="16" t="s">
        <v>81</v>
      </c>
      <c r="AJ532" s="16"/>
      <c r="AK532" s="16" t="s">
        <v>52</v>
      </c>
      <c r="AL532" s="16"/>
      <c r="AM532" s="16"/>
      <c r="AN532" s="16"/>
      <c r="AO532" s="16"/>
      <c r="AP532" s="16"/>
      <c r="AQ532" s="16"/>
      <c r="AR532" s="16" t="s">
        <v>47</v>
      </c>
      <c r="AT532" s="16"/>
    </row>
    <row r="533" spans="2:54" ht="7.5" customHeight="1" x14ac:dyDescent="0.15">
      <c r="B533" s="70"/>
      <c r="C533" s="70"/>
      <c r="D533" s="86"/>
      <c r="E533" s="86"/>
      <c r="F533" s="86"/>
      <c r="G533" s="86"/>
      <c r="H533" s="86"/>
      <c r="I533" s="86"/>
      <c r="J533" s="86"/>
      <c r="K533" s="86"/>
      <c r="L533" s="86"/>
      <c r="M533" s="86"/>
      <c r="N533" s="86"/>
      <c r="O533" s="86"/>
      <c r="P533" s="86"/>
      <c r="Q533" s="86"/>
      <c r="R533" s="86"/>
      <c r="S533" s="86"/>
      <c r="T533" s="86"/>
      <c r="U533" s="86"/>
      <c r="V533" s="86"/>
      <c r="W533" s="86"/>
      <c r="X533" s="86"/>
      <c r="Y533" s="86"/>
      <c r="Z533" s="86"/>
      <c r="AA533" s="86"/>
      <c r="AB533" s="86"/>
      <c r="AC533" s="86"/>
      <c r="AD533" s="86"/>
      <c r="AE533" s="86"/>
      <c r="AF533" s="86"/>
      <c r="AG533" s="86"/>
      <c r="AH533" s="86"/>
      <c r="AI533" s="86"/>
      <c r="AJ533" s="86"/>
      <c r="AK533" s="86"/>
      <c r="AL533" s="86"/>
      <c r="AM533" s="86"/>
      <c r="AN533" s="86"/>
      <c r="AO533" s="86"/>
      <c r="AP533" s="86"/>
      <c r="AQ533" s="86"/>
      <c r="AR533" s="86"/>
      <c r="AS533" s="86"/>
      <c r="AT533" s="86"/>
      <c r="AU533" s="70"/>
      <c r="AV533" s="70"/>
      <c r="AW533" s="70"/>
      <c r="AX533" s="70"/>
    </row>
    <row r="534" spans="2:54" s="15" customFormat="1" ht="6" customHeight="1" x14ac:dyDescent="0.15"/>
    <row r="535" spans="2:54" s="15" customFormat="1" ht="20.25" customHeight="1" x14ac:dyDescent="0.15">
      <c r="D535" s="29" t="s">
        <v>186</v>
      </c>
      <c r="E535" s="29"/>
      <c r="F535" s="29"/>
      <c r="G535" s="29"/>
      <c r="H535" s="29"/>
      <c r="I535" s="29"/>
      <c r="J535" s="29"/>
      <c r="L535" s="30"/>
      <c r="M535" s="30"/>
      <c r="O535" s="16"/>
      <c r="P535" s="16"/>
      <c r="Q535" s="16"/>
      <c r="R535" s="16"/>
      <c r="S535" s="16"/>
      <c r="T535" s="16"/>
      <c r="U535" s="16"/>
      <c r="V535" s="16"/>
      <c r="W535" s="16"/>
      <c r="X535" s="16"/>
      <c r="Y535" s="16"/>
      <c r="Z535" s="16"/>
      <c r="AA535" s="16"/>
      <c r="AB535" s="16"/>
      <c r="AC535" s="16"/>
      <c r="AD535" s="16"/>
      <c r="AE535" s="16"/>
      <c r="AF535" s="16"/>
      <c r="AG535" s="16"/>
      <c r="AH535" s="16"/>
      <c r="AI535" s="16"/>
      <c r="AJ535" s="16"/>
      <c r="AK535" s="16"/>
      <c r="AL535" s="16"/>
      <c r="AM535" s="16"/>
      <c r="AN535" s="16"/>
      <c r="AO535" s="16"/>
      <c r="AP535" s="16"/>
      <c r="AQ535" s="16"/>
      <c r="AS535" s="16"/>
      <c r="AT535" s="16"/>
    </row>
    <row r="536" spans="2:54" ht="24" customHeight="1" x14ac:dyDescent="0.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70"/>
      <c r="AQ536" s="70"/>
      <c r="AR536" s="70"/>
      <c r="AS536" s="70"/>
      <c r="AT536" s="70"/>
      <c r="AU536" s="70"/>
      <c r="AV536" s="70"/>
      <c r="AW536" s="70"/>
      <c r="AX536" s="70"/>
    </row>
    <row r="537" spans="2:54" ht="24" customHeight="1" x14ac:dyDescent="0.15">
      <c r="B537" s="70"/>
      <c r="C537" s="22" t="s">
        <v>483</v>
      </c>
      <c r="D537" s="33"/>
      <c r="E537" s="33"/>
      <c r="F537" s="33"/>
      <c r="G537" s="33"/>
      <c r="H537" s="33"/>
      <c r="I537" s="33"/>
      <c r="J537" s="33"/>
      <c r="K537" s="33"/>
      <c r="L537" s="33"/>
      <c r="M537" s="33"/>
      <c r="N537" s="33"/>
      <c r="O537" s="33"/>
      <c r="P537" s="33"/>
      <c r="Q537" s="33"/>
      <c r="R537" s="33"/>
      <c r="S537" s="33"/>
      <c r="T537" s="33"/>
      <c r="U537" s="33"/>
      <c r="V537" s="33"/>
      <c r="W537" s="33"/>
      <c r="X537" s="33"/>
      <c r="Y537" s="33"/>
      <c r="Z537" s="33"/>
      <c r="AA537" s="33"/>
      <c r="AB537" s="33"/>
      <c r="AC537" s="33"/>
      <c r="AD537" s="33"/>
      <c r="AE537" s="33"/>
      <c r="AF537" s="33"/>
      <c r="AG537" s="33"/>
      <c r="AH537" s="33"/>
      <c r="AI537" s="33"/>
      <c r="AJ537" s="33"/>
      <c r="AK537" s="33"/>
      <c r="AL537" s="33"/>
      <c r="AM537" s="33"/>
      <c r="AN537" s="33"/>
      <c r="AO537" s="33"/>
      <c r="AP537" s="33"/>
      <c r="AQ537" s="33"/>
      <c r="AR537" s="33"/>
      <c r="AS537" s="33"/>
      <c r="AT537" s="92"/>
      <c r="AU537" s="70"/>
      <c r="AV537" s="70"/>
      <c r="AW537" s="70"/>
      <c r="AX537" s="70"/>
    </row>
    <row r="538" spans="2:54" s="15" customFormat="1" ht="11.25" customHeight="1" x14ac:dyDescent="0.15"/>
    <row r="539" spans="2:54" s="70" customFormat="1" ht="13.5" customHeight="1" x14ac:dyDescent="0.15">
      <c r="D539" s="200" t="s">
        <v>222</v>
      </c>
      <c r="E539" s="200"/>
      <c r="F539" s="200"/>
      <c r="G539" s="200"/>
      <c r="H539" s="200"/>
      <c r="I539" s="200"/>
      <c r="J539" s="200"/>
      <c r="K539" s="200"/>
      <c r="L539" s="200"/>
      <c r="M539" s="200"/>
      <c r="N539" s="200"/>
      <c r="O539" s="200"/>
      <c r="P539" s="200"/>
      <c r="Q539" s="200"/>
      <c r="R539" s="200"/>
      <c r="S539" s="200"/>
      <c r="T539" s="200"/>
      <c r="U539" s="200"/>
      <c r="V539" s="200"/>
      <c r="W539" s="200"/>
      <c r="X539" s="200"/>
      <c r="Y539" s="200"/>
      <c r="Z539" s="200"/>
      <c r="AA539" s="200"/>
      <c r="AB539" s="200"/>
      <c r="AC539" s="200"/>
      <c r="AD539" s="200"/>
      <c r="AE539" s="200"/>
      <c r="AF539" s="200"/>
      <c r="AG539" s="200"/>
      <c r="AH539" s="200"/>
      <c r="AI539" s="200"/>
      <c r="AJ539" s="200"/>
      <c r="AK539" s="200"/>
      <c r="AL539" s="200"/>
      <c r="AM539" s="200"/>
      <c r="AN539" s="200"/>
      <c r="AO539" s="200"/>
      <c r="AP539" s="200"/>
      <c r="AQ539" s="200"/>
      <c r="AR539" s="200"/>
      <c r="AS539" s="200"/>
    </row>
    <row r="540" spans="2:54" s="70" customFormat="1" ht="13.5" customHeight="1" x14ac:dyDescent="0.15">
      <c r="D540" s="201"/>
      <c r="E540" s="201"/>
      <c r="F540" s="201"/>
      <c r="G540" s="201"/>
      <c r="H540" s="201"/>
      <c r="I540" s="201"/>
      <c r="J540" s="201"/>
      <c r="K540" s="201"/>
      <c r="L540" s="201"/>
      <c r="M540" s="201"/>
      <c r="N540" s="201"/>
      <c r="O540" s="201"/>
      <c r="P540" s="201"/>
      <c r="Q540" s="201"/>
      <c r="R540" s="201"/>
      <c r="S540" s="201"/>
      <c r="T540" s="201"/>
      <c r="U540" s="201"/>
      <c r="V540" s="201"/>
      <c r="W540" s="201"/>
      <c r="X540" s="201"/>
      <c r="Y540" s="201"/>
      <c r="Z540" s="201"/>
      <c r="AA540" s="201"/>
      <c r="AB540" s="201"/>
      <c r="AC540" s="201"/>
      <c r="AD540" s="201"/>
      <c r="AE540" s="201"/>
      <c r="AF540" s="201"/>
      <c r="AG540" s="201"/>
      <c r="AH540" s="201"/>
      <c r="AI540" s="201"/>
      <c r="AJ540" s="201"/>
      <c r="AK540" s="201"/>
      <c r="AL540" s="201"/>
      <c r="AM540" s="201"/>
      <c r="AN540" s="201"/>
      <c r="AO540" s="201"/>
      <c r="AP540" s="201"/>
      <c r="AQ540" s="201"/>
      <c r="AR540" s="201"/>
      <c r="AS540" s="201"/>
    </row>
    <row r="541" spans="2:54" s="15" customFormat="1" ht="13.5" customHeight="1" x14ac:dyDescent="0.15">
      <c r="C541" s="31" t="s">
        <v>91</v>
      </c>
      <c r="D541" s="190"/>
      <c r="E541" s="190"/>
      <c r="F541" s="190"/>
      <c r="G541" s="190"/>
      <c r="H541" s="190"/>
      <c r="I541" s="190"/>
      <c r="J541" s="190"/>
      <c r="K541" s="190"/>
      <c r="L541" s="190"/>
      <c r="M541" s="190"/>
      <c r="N541" s="190"/>
      <c r="O541" s="190"/>
      <c r="P541" s="190"/>
      <c r="Q541" s="190"/>
      <c r="R541" s="190"/>
      <c r="S541" s="190"/>
      <c r="T541" s="190"/>
      <c r="U541" s="190"/>
      <c r="V541" s="190"/>
      <c r="W541" s="190"/>
      <c r="X541" s="190"/>
      <c r="Y541" s="190"/>
      <c r="Z541" s="190"/>
      <c r="AA541" s="190"/>
      <c r="AB541" s="190"/>
      <c r="AC541" s="190"/>
      <c r="AD541" s="190"/>
      <c r="AE541" s="190"/>
      <c r="AF541" s="190"/>
      <c r="AG541" s="190"/>
      <c r="AH541" s="190"/>
      <c r="AI541" s="190"/>
      <c r="AJ541" s="190"/>
      <c r="AK541" s="190"/>
      <c r="AL541" s="190"/>
      <c r="AM541" s="190"/>
      <c r="AN541" s="190"/>
      <c r="AO541" s="190"/>
      <c r="AP541" s="190"/>
      <c r="AQ541" s="190"/>
      <c r="AR541" s="190"/>
      <c r="AS541" s="190"/>
      <c r="AT541" s="32"/>
    </row>
    <row r="542" spans="2:54" s="15" customFormat="1" ht="13.5" customHeight="1" x14ac:dyDescent="0.15">
      <c r="C542" s="32"/>
      <c r="D542" s="190"/>
      <c r="E542" s="190"/>
      <c r="F542" s="190"/>
      <c r="G542" s="190"/>
      <c r="H542" s="190"/>
      <c r="I542" s="190"/>
      <c r="J542" s="190"/>
      <c r="K542" s="190"/>
      <c r="L542" s="190"/>
      <c r="M542" s="190"/>
      <c r="N542" s="190"/>
      <c r="O542" s="190"/>
      <c r="P542" s="190"/>
      <c r="Q542" s="190"/>
      <c r="R542" s="190"/>
      <c r="S542" s="190"/>
      <c r="T542" s="190"/>
      <c r="U542" s="190"/>
      <c r="V542" s="190"/>
      <c r="W542" s="190"/>
      <c r="X542" s="190"/>
      <c r="Y542" s="190"/>
      <c r="Z542" s="190"/>
      <c r="AA542" s="190"/>
      <c r="AB542" s="190"/>
      <c r="AC542" s="190"/>
      <c r="AD542" s="190"/>
      <c r="AE542" s="190"/>
      <c r="AF542" s="190"/>
      <c r="AG542" s="190"/>
      <c r="AH542" s="190"/>
      <c r="AI542" s="190"/>
      <c r="AJ542" s="190"/>
      <c r="AK542" s="190"/>
      <c r="AL542" s="190"/>
      <c r="AM542" s="190"/>
      <c r="AN542" s="190"/>
      <c r="AO542" s="190"/>
      <c r="AP542" s="190"/>
      <c r="AQ542" s="190"/>
      <c r="AR542" s="190"/>
      <c r="AS542" s="190"/>
      <c r="AT542" s="32"/>
    </row>
    <row r="543" spans="2:54" s="15" customFormat="1" ht="13.5" customHeight="1" x14ac:dyDescent="0.15">
      <c r="C543" s="32"/>
      <c r="D543" s="190"/>
      <c r="E543" s="190"/>
      <c r="F543" s="190"/>
      <c r="G543" s="190"/>
      <c r="H543" s="190"/>
      <c r="I543" s="190"/>
      <c r="J543" s="190"/>
      <c r="K543" s="190"/>
      <c r="L543" s="190"/>
      <c r="M543" s="190"/>
      <c r="N543" s="190"/>
      <c r="O543" s="190"/>
      <c r="P543" s="190"/>
      <c r="Q543" s="190"/>
      <c r="R543" s="190"/>
      <c r="S543" s="190"/>
      <c r="T543" s="190"/>
      <c r="U543" s="190"/>
      <c r="V543" s="190"/>
      <c r="W543" s="190"/>
      <c r="X543" s="190"/>
      <c r="Y543" s="190"/>
      <c r="Z543" s="190"/>
      <c r="AA543" s="190"/>
      <c r="AB543" s="190"/>
      <c r="AC543" s="190"/>
      <c r="AD543" s="190"/>
      <c r="AE543" s="190"/>
      <c r="AF543" s="190"/>
      <c r="AG543" s="190"/>
      <c r="AH543" s="190"/>
      <c r="AI543" s="190"/>
      <c r="AJ543" s="190"/>
      <c r="AK543" s="190"/>
      <c r="AL543" s="190"/>
      <c r="AM543" s="190"/>
      <c r="AN543" s="190"/>
      <c r="AO543" s="190"/>
      <c r="AP543" s="190"/>
      <c r="AQ543" s="190"/>
      <c r="AR543" s="190"/>
      <c r="AS543" s="190"/>
      <c r="AT543" s="32"/>
    </row>
    <row r="544" spans="2:54" s="15" customFormat="1" ht="13.5" customHeight="1" x14ac:dyDescent="0.15">
      <c r="C544" s="32"/>
      <c r="D544" s="190"/>
      <c r="E544" s="190"/>
      <c r="F544" s="190"/>
      <c r="G544" s="190"/>
      <c r="H544" s="190"/>
      <c r="I544" s="190"/>
      <c r="J544" s="190"/>
      <c r="K544" s="190"/>
      <c r="L544" s="190"/>
      <c r="M544" s="190"/>
      <c r="N544" s="190"/>
      <c r="O544" s="190"/>
      <c r="P544" s="190"/>
      <c r="Q544" s="190"/>
      <c r="R544" s="190"/>
      <c r="S544" s="190"/>
      <c r="T544" s="190"/>
      <c r="U544" s="190"/>
      <c r="V544" s="190"/>
      <c r="W544" s="190"/>
      <c r="X544" s="190"/>
      <c r="Y544" s="190"/>
      <c r="Z544" s="190"/>
      <c r="AA544" s="190"/>
      <c r="AB544" s="190"/>
      <c r="AC544" s="190"/>
      <c r="AD544" s="190"/>
      <c r="AE544" s="190"/>
      <c r="AF544" s="190"/>
      <c r="AG544" s="190"/>
      <c r="AH544" s="190"/>
      <c r="AI544" s="190"/>
      <c r="AJ544" s="190"/>
      <c r="AK544" s="190"/>
      <c r="AL544" s="190"/>
      <c r="AM544" s="190"/>
      <c r="AN544" s="190"/>
      <c r="AO544" s="190"/>
      <c r="AP544" s="190"/>
      <c r="AQ544" s="190"/>
      <c r="AR544" s="190"/>
      <c r="AS544" s="190"/>
      <c r="AT544" s="32"/>
    </row>
    <row r="545" spans="1:50" s="15" customFormat="1" ht="13.5" customHeight="1" x14ac:dyDescent="0.15">
      <c r="C545" s="32"/>
      <c r="D545" s="190"/>
      <c r="E545" s="190"/>
      <c r="F545" s="190"/>
      <c r="G545" s="190"/>
      <c r="H545" s="190"/>
      <c r="I545" s="190"/>
      <c r="J545" s="190"/>
      <c r="K545" s="190"/>
      <c r="L545" s="190"/>
      <c r="M545" s="190"/>
      <c r="N545" s="190"/>
      <c r="O545" s="190"/>
      <c r="P545" s="190"/>
      <c r="Q545" s="190"/>
      <c r="R545" s="190"/>
      <c r="S545" s="190"/>
      <c r="T545" s="190"/>
      <c r="U545" s="190"/>
      <c r="V545" s="190"/>
      <c r="W545" s="190"/>
      <c r="X545" s="190"/>
      <c r="Y545" s="190"/>
      <c r="Z545" s="190"/>
      <c r="AA545" s="190"/>
      <c r="AB545" s="190"/>
      <c r="AC545" s="190"/>
      <c r="AD545" s="190"/>
      <c r="AE545" s="190"/>
      <c r="AF545" s="190"/>
      <c r="AG545" s="190"/>
      <c r="AH545" s="190"/>
      <c r="AI545" s="190"/>
      <c r="AJ545" s="190"/>
      <c r="AK545" s="190"/>
      <c r="AL545" s="190"/>
      <c r="AM545" s="190"/>
      <c r="AN545" s="190"/>
      <c r="AO545" s="190"/>
      <c r="AP545" s="190"/>
      <c r="AQ545" s="190"/>
      <c r="AR545" s="190"/>
      <c r="AS545" s="190"/>
      <c r="AT545" s="32"/>
    </row>
    <row r="546" spans="1:50" ht="15" customHeight="1" x14ac:dyDescent="0.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70"/>
      <c r="AQ546" s="70"/>
      <c r="AR546" s="70"/>
      <c r="AS546" s="70"/>
      <c r="AT546" s="70"/>
      <c r="AU546" s="70"/>
      <c r="AV546" s="70"/>
      <c r="AW546" s="70"/>
      <c r="AX546" s="70"/>
    </row>
    <row r="547" spans="1:50" ht="30" customHeight="1" x14ac:dyDescent="0.15">
      <c r="B547" s="19" t="s">
        <v>53</v>
      </c>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70"/>
      <c r="AO547" s="70"/>
      <c r="AP547" s="70"/>
      <c r="AQ547" s="70"/>
      <c r="AR547" s="70"/>
      <c r="AS547" s="70"/>
      <c r="AT547" s="70"/>
      <c r="AU547" s="70"/>
      <c r="AV547" s="70"/>
      <c r="AW547" s="70"/>
      <c r="AX547" s="70"/>
    </row>
    <row r="548" spans="1:50" ht="24" customHeight="1" x14ac:dyDescent="0.15">
      <c r="B548" s="15"/>
      <c r="C548" s="22" t="s">
        <v>443</v>
      </c>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c r="AP548" s="23"/>
      <c r="AQ548" s="23"/>
      <c r="AR548" s="23"/>
      <c r="AS548" s="23"/>
      <c r="AT548" s="24"/>
      <c r="AU548" s="70"/>
      <c r="AV548" s="70"/>
      <c r="AW548" s="70"/>
      <c r="AX548" s="70"/>
    </row>
    <row r="549" spans="1:50" s="15" customFormat="1" ht="12" customHeight="1" x14ac:dyDescent="0.15"/>
    <row r="550" spans="1:50" s="15" customFormat="1" x14ac:dyDescent="0.15">
      <c r="D550" s="27" t="s">
        <v>8</v>
      </c>
      <c r="E550" s="27"/>
    </row>
    <row r="551" spans="1:50" s="15" customFormat="1" ht="26.25" customHeight="1" x14ac:dyDescent="0.15">
      <c r="D551" s="193"/>
      <c r="E551" s="194"/>
      <c r="G551" s="16" t="s">
        <v>9</v>
      </c>
      <c r="H551" s="16"/>
      <c r="I551" s="16"/>
      <c r="J551" s="16"/>
      <c r="K551" s="16"/>
      <c r="L551" s="16" t="s">
        <v>13</v>
      </c>
      <c r="M551" s="16"/>
      <c r="N551" s="16"/>
      <c r="O551" s="16"/>
      <c r="P551" s="16"/>
      <c r="Q551" s="16"/>
      <c r="R551" s="16"/>
      <c r="S551" s="16"/>
      <c r="T551" s="16" t="s">
        <v>14</v>
      </c>
      <c r="U551" s="16"/>
      <c r="V551" s="16"/>
      <c r="W551" s="16"/>
      <c r="X551" s="16"/>
      <c r="Y551" s="16"/>
      <c r="Z551" s="16"/>
      <c r="AA551" s="16" t="s">
        <v>12</v>
      </c>
      <c r="AB551" s="16"/>
      <c r="AC551" s="16"/>
      <c r="AD551" s="16"/>
      <c r="AE551" s="16"/>
      <c r="AF551" s="16"/>
      <c r="AG551" s="16"/>
      <c r="AH551" s="16"/>
      <c r="AI551" s="16" t="s">
        <v>15</v>
      </c>
      <c r="AJ551" s="16"/>
      <c r="AK551" s="16"/>
      <c r="AL551" s="16"/>
      <c r="AM551" s="16"/>
      <c r="AN551" s="16"/>
      <c r="AO551" s="16"/>
      <c r="AP551" s="16"/>
      <c r="AQ551" s="16"/>
    </row>
    <row r="552" spans="1:50" s="15" customFormat="1" ht="19.5" customHeight="1" x14ac:dyDescent="0.15">
      <c r="A552" s="1"/>
      <c r="B552" s="70"/>
      <c r="C552" s="70"/>
      <c r="D552" s="138" t="str">
        <f>IF(AND(D551&lt;&gt;"",D551&lt;&gt;4,D551&lt;&gt;5),"→　Ｑ33　へ","")</f>
        <v/>
      </c>
      <c r="E552" s="78"/>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c r="AG552" s="70"/>
      <c r="AH552" s="70"/>
      <c r="AI552" s="70"/>
      <c r="AJ552" s="70"/>
      <c r="AK552" s="70"/>
      <c r="AL552" s="70"/>
      <c r="AM552" s="70"/>
      <c r="AN552" s="70"/>
      <c r="AO552" s="70"/>
      <c r="AP552" s="70"/>
      <c r="AQ552" s="70"/>
      <c r="AR552" s="70"/>
      <c r="AS552" s="70"/>
      <c r="AT552" s="70"/>
      <c r="AU552" s="70"/>
    </row>
    <row r="553" spans="1:50" ht="20.25" customHeight="1" x14ac:dyDescent="0.15">
      <c r="B553" s="70"/>
      <c r="C553" s="36" t="s">
        <v>444</v>
      </c>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c r="AQ553" s="37"/>
      <c r="AR553" s="37"/>
      <c r="AS553" s="37"/>
      <c r="AT553" s="89"/>
      <c r="AU553" s="70"/>
      <c r="AV553" s="70"/>
      <c r="AW553" s="70"/>
      <c r="AX553" s="70"/>
    </row>
    <row r="554" spans="1:50" ht="20.25" customHeight="1" x14ac:dyDescent="0.15">
      <c r="B554" s="70"/>
      <c r="C554" s="44" t="s">
        <v>106</v>
      </c>
      <c r="D554" s="47"/>
      <c r="E554" s="47"/>
      <c r="F554" s="47"/>
      <c r="G554" s="47"/>
      <c r="H554" s="47"/>
      <c r="I554" s="47"/>
      <c r="J554" s="47"/>
      <c r="K554" s="47"/>
      <c r="L554" s="47"/>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c r="AR554" s="47"/>
      <c r="AS554" s="47"/>
      <c r="AT554" s="48"/>
      <c r="AU554" s="70"/>
      <c r="AV554" s="70"/>
      <c r="AW554" s="70"/>
      <c r="AX554" s="70"/>
    </row>
    <row r="555" spans="1:50" ht="18" customHeight="1" x14ac:dyDescent="0.15">
      <c r="B555" s="70"/>
      <c r="C555" s="70"/>
      <c r="D555" s="93"/>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c r="AG555" s="70"/>
      <c r="AH555" s="70"/>
      <c r="AI555" s="70"/>
      <c r="AJ555" s="70"/>
      <c r="AK555" s="70"/>
      <c r="AL555" s="70"/>
      <c r="AM555" s="70"/>
      <c r="AN555" s="70"/>
      <c r="AO555" s="70"/>
      <c r="AP555" s="70"/>
      <c r="AQ555" s="70"/>
      <c r="AR555" s="70"/>
      <c r="AS555" s="70"/>
      <c r="AT555" s="70"/>
      <c r="AU555" s="70"/>
      <c r="AV555" s="70"/>
      <c r="AW555" s="70"/>
      <c r="AX555" s="70"/>
    </row>
    <row r="556" spans="1:50" s="15" customFormat="1" ht="26.25" customHeight="1" x14ac:dyDescent="0.15">
      <c r="D556" s="186"/>
      <c r="E556" s="187"/>
      <c r="F556" s="16"/>
      <c r="G556" s="16" t="s">
        <v>74</v>
      </c>
      <c r="R556" s="186"/>
      <c r="S556" s="187"/>
      <c r="T556" s="16"/>
      <c r="U556" s="16" t="s">
        <v>11</v>
      </c>
      <c r="AF556" s="186"/>
      <c r="AG556" s="187"/>
      <c r="AH556" s="16"/>
      <c r="AI556" s="16" t="s">
        <v>75</v>
      </c>
    </row>
    <row r="557" spans="1:50" s="15" customFormat="1" x14ac:dyDescent="0.15"/>
    <row r="558" spans="1:50" s="15" customFormat="1" ht="26.25" customHeight="1" x14ac:dyDescent="0.15">
      <c r="D558" s="186"/>
      <c r="E558" s="187"/>
      <c r="F558" s="16"/>
      <c r="G558" s="16" t="s">
        <v>98</v>
      </c>
      <c r="R558" s="186"/>
      <c r="S558" s="187"/>
      <c r="T558" s="16"/>
      <c r="U558" s="16" t="s">
        <v>400</v>
      </c>
      <c r="X558" s="94"/>
      <c r="Y558" s="94"/>
      <c r="Z558" s="94"/>
      <c r="AA558" s="94"/>
      <c r="AB558" s="94"/>
      <c r="AC558" s="94"/>
      <c r="AD558" s="94"/>
      <c r="AE558" s="94"/>
      <c r="AF558" s="94"/>
      <c r="AG558" s="94"/>
      <c r="AH558" s="94"/>
      <c r="AI558" s="94"/>
      <c r="AJ558" s="94"/>
    </row>
    <row r="559" spans="1:50" s="15" customFormat="1" ht="13.5" customHeight="1" x14ac:dyDescent="0.15"/>
    <row r="560" spans="1:50" s="15" customFormat="1" ht="13.5" customHeight="1" x14ac:dyDescent="0.15">
      <c r="D560" s="15" t="s">
        <v>157</v>
      </c>
    </row>
    <row r="561" spans="1:50" s="15" customFormat="1" ht="13.5" customHeight="1" x14ac:dyDescent="0.15">
      <c r="C561" s="31" t="s">
        <v>91</v>
      </c>
      <c r="D561" s="190"/>
      <c r="E561" s="190"/>
      <c r="F561" s="190"/>
      <c r="G561" s="190"/>
      <c r="H561" s="190"/>
      <c r="I561" s="190"/>
      <c r="J561" s="190"/>
      <c r="K561" s="190"/>
      <c r="L561" s="190"/>
      <c r="M561" s="190"/>
      <c r="N561" s="190"/>
      <c r="O561" s="190"/>
      <c r="P561" s="190"/>
      <c r="Q561" s="190"/>
      <c r="R561" s="190"/>
      <c r="S561" s="190"/>
      <c r="T561" s="190"/>
      <c r="U561" s="190"/>
      <c r="V561" s="190"/>
      <c r="W561" s="190"/>
      <c r="X561" s="190"/>
      <c r="Y561" s="190"/>
      <c r="Z561" s="190"/>
      <c r="AA561" s="190"/>
      <c r="AB561" s="190"/>
      <c r="AC561" s="190"/>
      <c r="AD561" s="190"/>
      <c r="AE561" s="190"/>
      <c r="AF561" s="190"/>
      <c r="AG561" s="190"/>
      <c r="AH561" s="190"/>
      <c r="AI561" s="190"/>
      <c r="AJ561" s="190"/>
      <c r="AK561" s="190"/>
      <c r="AL561" s="190"/>
      <c r="AM561" s="190"/>
      <c r="AN561" s="190"/>
      <c r="AO561" s="190"/>
      <c r="AP561" s="190"/>
      <c r="AQ561" s="190"/>
      <c r="AR561" s="190"/>
      <c r="AS561" s="190"/>
      <c r="AT561" s="32"/>
    </row>
    <row r="562" spans="1:50" s="15" customFormat="1" ht="13.5" customHeight="1" x14ac:dyDescent="0.15">
      <c r="C562" s="32"/>
      <c r="D562" s="190"/>
      <c r="E562" s="190"/>
      <c r="F562" s="190"/>
      <c r="G562" s="190"/>
      <c r="H562" s="190"/>
      <c r="I562" s="190"/>
      <c r="J562" s="190"/>
      <c r="K562" s="190"/>
      <c r="L562" s="190"/>
      <c r="M562" s="190"/>
      <c r="N562" s="190"/>
      <c r="O562" s="190"/>
      <c r="P562" s="190"/>
      <c r="Q562" s="190"/>
      <c r="R562" s="190"/>
      <c r="S562" s="190"/>
      <c r="T562" s="190"/>
      <c r="U562" s="190"/>
      <c r="V562" s="190"/>
      <c r="W562" s="190"/>
      <c r="X562" s="190"/>
      <c r="Y562" s="190"/>
      <c r="Z562" s="190"/>
      <c r="AA562" s="190"/>
      <c r="AB562" s="190"/>
      <c r="AC562" s="190"/>
      <c r="AD562" s="190"/>
      <c r="AE562" s="190"/>
      <c r="AF562" s="190"/>
      <c r="AG562" s="190"/>
      <c r="AH562" s="190"/>
      <c r="AI562" s="190"/>
      <c r="AJ562" s="190"/>
      <c r="AK562" s="190"/>
      <c r="AL562" s="190"/>
      <c r="AM562" s="190"/>
      <c r="AN562" s="190"/>
      <c r="AO562" s="190"/>
      <c r="AP562" s="190"/>
      <c r="AQ562" s="190"/>
      <c r="AR562" s="190"/>
      <c r="AS562" s="190"/>
      <c r="AT562" s="32"/>
    </row>
    <row r="563" spans="1:50" s="15" customFormat="1" ht="13.5" customHeight="1" x14ac:dyDescent="0.15">
      <c r="C563" s="32"/>
      <c r="D563" s="190"/>
      <c r="E563" s="190"/>
      <c r="F563" s="190"/>
      <c r="G563" s="190"/>
      <c r="H563" s="190"/>
      <c r="I563" s="190"/>
      <c r="J563" s="190"/>
      <c r="K563" s="190"/>
      <c r="L563" s="190"/>
      <c r="M563" s="190"/>
      <c r="N563" s="190"/>
      <c r="O563" s="190"/>
      <c r="P563" s="190"/>
      <c r="Q563" s="190"/>
      <c r="R563" s="190"/>
      <c r="S563" s="190"/>
      <c r="T563" s="190"/>
      <c r="U563" s="190"/>
      <c r="V563" s="190"/>
      <c r="W563" s="190"/>
      <c r="X563" s="190"/>
      <c r="Y563" s="190"/>
      <c r="Z563" s="190"/>
      <c r="AA563" s="190"/>
      <c r="AB563" s="190"/>
      <c r="AC563" s="190"/>
      <c r="AD563" s="190"/>
      <c r="AE563" s="190"/>
      <c r="AF563" s="190"/>
      <c r="AG563" s="190"/>
      <c r="AH563" s="190"/>
      <c r="AI563" s="190"/>
      <c r="AJ563" s="190"/>
      <c r="AK563" s="190"/>
      <c r="AL563" s="190"/>
      <c r="AM563" s="190"/>
      <c r="AN563" s="190"/>
      <c r="AO563" s="190"/>
      <c r="AP563" s="190"/>
      <c r="AQ563" s="190"/>
      <c r="AR563" s="190"/>
      <c r="AS563" s="190"/>
      <c r="AT563" s="32"/>
    </row>
    <row r="564" spans="1:50" s="15" customFormat="1" ht="13.5" customHeight="1" x14ac:dyDescent="0.15">
      <c r="C564" s="32"/>
      <c r="D564" s="190"/>
      <c r="E564" s="190"/>
      <c r="F564" s="190"/>
      <c r="G564" s="190"/>
      <c r="H564" s="190"/>
      <c r="I564" s="190"/>
      <c r="J564" s="190"/>
      <c r="K564" s="190"/>
      <c r="L564" s="190"/>
      <c r="M564" s="190"/>
      <c r="N564" s="190"/>
      <c r="O564" s="190"/>
      <c r="P564" s="190"/>
      <c r="Q564" s="190"/>
      <c r="R564" s="190"/>
      <c r="S564" s="190"/>
      <c r="T564" s="190"/>
      <c r="U564" s="190"/>
      <c r="V564" s="190"/>
      <c r="W564" s="190"/>
      <c r="X564" s="190"/>
      <c r="Y564" s="190"/>
      <c r="Z564" s="190"/>
      <c r="AA564" s="190"/>
      <c r="AB564" s="190"/>
      <c r="AC564" s="190"/>
      <c r="AD564" s="190"/>
      <c r="AE564" s="190"/>
      <c r="AF564" s="190"/>
      <c r="AG564" s="190"/>
      <c r="AH564" s="190"/>
      <c r="AI564" s="190"/>
      <c r="AJ564" s="190"/>
      <c r="AK564" s="190"/>
      <c r="AL564" s="190"/>
      <c r="AM564" s="190"/>
      <c r="AN564" s="190"/>
      <c r="AO564" s="190"/>
      <c r="AP564" s="190"/>
      <c r="AQ564" s="190"/>
      <c r="AR564" s="190"/>
      <c r="AS564" s="190"/>
      <c r="AT564" s="32"/>
    </row>
    <row r="565" spans="1:50" s="15" customFormat="1" ht="13.5" customHeight="1" x14ac:dyDescent="0.15">
      <c r="C565" s="32"/>
      <c r="D565" s="190"/>
      <c r="E565" s="190"/>
      <c r="F565" s="190"/>
      <c r="G565" s="190"/>
      <c r="H565" s="190"/>
      <c r="I565" s="190"/>
      <c r="J565" s="190"/>
      <c r="K565" s="190"/>
      <c r="L565" s="190"/>
      <c r="M565" s="190"/>
      <c r="N565" s="190"/>
      <c r="O565" s="190"/>
      <c r="P565" s="190"/>
      <c r="Q565" s="190"/>
      <c r="R565" s="190"/>
      <c r="S565" s="190"/>
      <c r="T565" s="190"/>
      <c r="U565" s="190"/>
      <c r="V565" s="190"/>
      <c r="W565" s="190"/>
      <c r="X565" s="190"/>
      <c r="Y565" s="190"/>
      <c r="Z565" s="190"/>
      <c r="AA565" s="190"/>
      <c r="AB565" s="190"/>
      <c r="AC565" s="190"/>
      <c r="AD565" s="190"/>
      <c r="AE565" s="190"/>
      <c r="AF565" s="190"/>
      <c r="AG565" s="190"/>
      <c r="AH565" s="190"/>
      <c r="AI565" s="190"/>
      <c r="AJ565" s="190"/>
      <c r="AK565" s="190"/>
      <c r="AL565" s="190"/>
      <c r="AM565" s="190"/>
      <c r="AN565" s="190"/>
      <c r="AO565" s="190"/>
      <c r="AP565" s="190"/>
      <c r="AQ565" s="190"/>
      <c r="AR565" s="190"/>
      <c r="AS565" s="190"/>
      <c r="AT565" s="32"/>
    </row>
    <row r="566" spans="1:50" ht="27" customHeight="1" x14ac:dyDescent="0.15">
      <c r="B566" s="70"/>
      <c r="C566" s="70"/>
      <c r="D566" s="70"/>
      <c r="E566" s="87"/>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c r="AG566" s="70"/>
      <c r="AH566" s="70"/>
      <c r="AI566" s="70"/>
      <c r="AJ566" s="70"/>
      <c r="AK566" s="70"/>
      <c r="AL566" s="70"/>
      <c r="AM566" s="70"/>
      <c r="AN566" s="70"/>
      <c r="AO566" s="70"/>
      <c r="AP566" s="70"/>
      <c r="AQ566" s="70"/>
      <c r="AR566" s="70"/>
      <c r="AS566" s="70"/>
      <c r="AT566" s="70"/>
      <c r="AU566" s="70"/>
      <c r="AV566" s="70"/>
      <c r="AW566" s="70"/>
      <c r="AX566" s="70"/>
    </row>
    <row r="567" spans="1:50" ht="24" customHeight="1" x14ac:dyDescent="0.15">
      <c r="B567" s="15"/>
      <c r="C567" s="22" t="s">
        <v>445</v>
      </c>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c r="AP567" s="23"/>
      <c r="AQ567" s="23"/>
      <c r="AR567" s="23"/>
      <c r="AS567" s="23"/>
      <c r="AT567" s="95"/>
      <c r="AU567" s="70"/>
      <c r="AV567" s="70"/>
      <c r="AW567" s="70"/>
      <c r="AX567" s="70"/>
    </row>
    <row r="568" spans="1:50" s="15" customFormat="1" ht="12" customHeight="1" x14ac:dyDescent="0.15"/>
    <row r="569" spans="1:50" s="15" customFormat="1" x14ac:dyDescent="0.15">
      <c r="D569" s="27" t="s">
        <v>8</v>
      </c>
      <c r="E569" s="27"/>
    </row>
    <row r="570" spans="1:50" s="15" customFormat="1" ht="26.25" customHeight="1" x14ac:dyDescent="0.15">
      <c r="D570" s="193"/>
      <c r="E570" s="194"/>
      <c r="G570" s="16" t="s">
        <v>9</v>
      </c>
      <c r="H570" s="16"/>
      <c r="I570" s="16"/>
      <c r="J570" s="16"/>
      <c r="K570" s="16"/>
      <c r="L570" s="16" t="s">
        <v>13</v>
      </c>
      <c r="M570" s="16"/>
      <c r="N570" s="16"/>
      <c r="O570" s="16"/>
      <c r="P570" s="16"/>
      <c r="Q570" s="16"/>
      <c r="R570" s="16"/>
      <c r="S570" s="16"/>
      <c r="T570" s="16" t="s">
        <v>14</v>
      </c>
      <c r="U570" s="16"/>
      <c r="V570" s="16"/>
      <c r="W570" s="16"/>
      <c r="X570" s="16"/>
      <c r="Y570" s="16"/>
      <c r="Z570" s="16"/>
      <c r="AA570" s="16" t="s">
        <v>12</v>
      </c>
      <c r="AB570" s="16"/>
      <c r="AC570" s="16"/>
      <c r="AD570" s="16"/>
      <c r="AE570" s="16"/>
      <c r="AF570" s="16"/>
      <c r="AG570" s="16"/>
      <c r="AH570" s="16"/>
      <c r="AI570" s="16" t="s">
        <v>15</v>
      </c>
      <c r="AJ570" s="16"/>
      <c r="AK570" s="16"/>
      <c r="AL570" s="16"/>
      <c r="AM570" s="16"/>
      <c r="AN570" s="16"/>
      <c r="AO570" s="16"/>
    </row>
    <row r="571" spans="1:50" ht="27" customHeight="1" x14ac:dyDescent="0.15">
      <c r="B571" s="70"/>
      <c r="C571" s="70"/>
      <c r="D571" s="138" t="str">
        <f>IF(AND(D570&lt;&gt;"",D570&lt;&gt;4,D570&lt;&gt;5),"→　Ｑ35　へ","")</f>
        <v/>
      </c>
      <c r="E571" s="78"/>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c r="AG571" s="70"/>
      <c r="AH571" s="70"/>
      <c r="AI571" s="70"/>
      <c r="AJ571" s="70"/>
      <c r="AK571" s="70"/>
      <c r="AL571" s="70"/>
      <c r="AM571" s="70"/>
      <c r="AN571" s="70"/>
      <c r="AO571" s="70"/>
      <c r="AP571" s="70"/>
      <c r="AQ571" s="70"/>
      <c r="AR571" s="70"/>
      <c r="AS571" s="70"/>
      <c r="AT571" s="70"/>
      <c r="AU571" s="70"/>
      <c r="AV571" s="70"/>
      <c r="AW571" s="70"/>
      <c r="AX571" s="70"/>
    </row>
    <row r="572" spans="1:50" ht="20.25" customHeight="1" x14ac:dyDescent="0.15">
      <c r="B572" s="70"/>
      <c r="C572" s="36" t="s">
        <v>446</v>
      </c>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c r="AQ572" s="37"/>
      <c r="AR572" s="37"/>
      <c r="AS572" s="37"/>
      <c r="AT572" s="89"/>
      <c r="AU572" s="70"/>
      <c r="AV572" s="70"/>
      <c r="AW572" s="70"/>
      <c r="AX572" s="70"/>
    </row>
    <row r="573" spans="1:50" ht="20.25" customHeight="1" x14ac:dyDescent="0.15">
      <c r="B573" s="70"/>
      <c r="C573" s="44" t="s">
        <v>106</v>
      </c>
      <c r="D573" s="47"/>
      <c r="E573" s="47"/>
      <c r="F573" s="47"/>
      <c r="G573" s="47"/>
      <c r="H573" s="47"/>
      <c r="I573" s="47"/>
      <c r="J573" s="47"/>
      <c r="K573" s="47"/>
      <c r="L573" s="47"/>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c r="AR573" s="47"/>
      <c r="AS573" s="47"/>
      <c r="AT573" s="48"/>
      <c r="AU573" s="70"/>
      <c r="AV573" s="70"/>
      <c r="AW573" s="70"/>
      <c r="AX573" s="70"/>
    </row>
    <row r="574" spans="1:50" s="15" customFormat="1" ht="18" customHeight="1" x14ac:dyDescent="0.15">
      <c r="A574" s="1"/>
      <c r="B574" s="70"/>
      <c r="C574" s="70"/>
      <c r="D574" s="93"/>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c r="AG574" s="70"/>
      <c r="AH574" s="70"/>
      <c r="AI574" s="70"/>
      <c r="AJ574" s="70"/>
      <c r="AK574" s="70"/>
      <c r="AL574" s="70"/>
      <c r="AM574" s="70"/>
      <c r="AN574" s="70"/>
      <c r="AO574" s="70"/>
      <c r="AP574" s="70"/>
      <c r="AQ574" s="70"/>
      <c r="AR574" s="70"/>
      <c r="AS574" s="70"/>
      <c r="AT574" s="70"/>
      <c r="AU574" s="70"/>
    </row>
    <row r="575" spans="1:50" s="15" customFormat="1" ht="26.25" customHeight="1" x14ac:dyDescent="0.15">
      <c r="D575" s="186"/>
      <c r="E575" s="187"/>
      <c r="G575" s="16" t="s">
        <v>76</v>
      </c>
      <c r="Q575" s="186"/>
      <c r="R575" s="187"/>
      <c r="T575" s="16" t="s">
        <v>77</v>
      </c>
      <c r="AD575" s="186"/>
      <c r="AE575" s="187"/>
      <c r="AG575" s="16" t="s">
        <v>143</v>
      </c>
    </row>
    <row r="576" spans="1:50" s="15" customFormat="1" ht="13.5" customHeight="1" x14ac:dyDescent="0.15"/>
    <row r="577" spans="1:50" s="15" customFormat="1" ht="26.25" customHeight="1" x14ac:dyDescent="0.15">
      <c r="D577" s="186"/>
      <c r="E577" s="187"/>
      <c r="G577" s="16" t="s">
        <v>401</v>
      </c>
      <c r="Q577" s="186"/>
      <c r="R577" s="187"/>
      <c r="T577" s="16" t="s">
        <v>78</v>
      </c>
      <c r="AD577" s="186"/>
      <c r="AE577" s="187"/>
      <c r="AG577" s="16" t="s">
        <v>10</v>
      </c>
    </row>
    <row r="578" spans="1:50" s="15" customFormat="1" ht="18" customHeight="1" x14ac:dyDescent="0.15">
      <c r="A578" s="1"/>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123" t="str">
        <f>IF(AND($AD$577&lt;&gt;"",$D$580=""),"↓その他の内容をご記入ください","")</f>
        <v/>
      </c>
      <c r="AE578" s="70"/>
      <c r="AF578" s="123"/>
      <c r="AG578" s="123"/>
      <c r="AH578" s="123"/>
      <c r="AI578" s="123"/>
      <c r="AJ578" s="123"/>
      <c r="AK578" s="123"/>
      <c r="AL578" s="123"/>
      <c r="AM578" s="123"/>
      <c r="AN578" s="123"/>
      <c r="AO578" s="123"/>
      <c r="AP578" s="123"/>
      <c r="AQ578" s="123"/>
      <c r="AR578" s="123"/>
      <c r="AS578" s="70"/>
      <c r="AT578" s="70"/>
      <c r="AU578" s="70"/>
    </row>
    <row r="579" spans="1:50" s="15" customFormat="1" ht="13.5" customHeight="1" x14ac:dyDescent="0.15">
      <c r="D579" s="15" t="s">
        <v>157</v>
      </c>
    </row>
    <row r="580" spans="1:50" s="15" customFormat="1" ht="13.5" customHeight="1" x14ac:dyDescent="0.15">
      <c r="C580" s="31" t="s">
        <v>91</v>
      </c>
      <c r="D580" s="190"/>
      <c r="E580" s="190"/>
      <c r="F580" s="190"/>
      <c r="G580" s="190"/>
      <c r="H580" s="190"/>
      <c r="I580" s="190"/>
      <c r="J580" s="190"/>
      <c r="K580" s="190"/>
      <c r="L580" s="190"/>
      <c r="M580" s="190"/>
      <c r="N580" s="190"/>
      <c r="O580" s="190"/>
      <c r="P580" s="190"/>
      <c r="Q580" s="190"/>
      <c r="R580" s="190"/>
      <c r="S580" s="190"/>
      <c r="T580" s="190"/>
      <c r="U580" s="190"/>
      <c r="V580" s="190"/>
      <c r="W580" s="190"/>
      <c r="X580" s="190"/>
      <c r="Y580" s="190"/>
      <c r="Z580" s="190"/>
      <c r="AA580" s="190"/>
      <c r="AB580" s="190"/>
      <c r="AC580" s="190"/>
      <c r="AD580" s="190"/>
      <c r="AE580" s="190"/>
      <c r="AF580" s="190"/>
      <c r="AG580" s="190"/>
      <c r="AH580" s="190"/>
      <c r="AI580" s="190"/>
      <c r="AJ580" s="190"/>
      <c r="AK580" s="190"/>
      <c r="AL580" s="190"/>
      <c r="AM580" s="190"/>
      <c r="AN580" s="190"/>
      <c r="AO580" s="190"/>
      <c r="AP580" s="190"/>
      <c r="AQ580" s="190"/>
      <c r="AR580" s="190"/>
      <c r="AS580" s="190"/>
      <c r="AT580" s="32"/>
    </row>
    <row r="581" spans="1:50" s="15" customFormat="1" ht="13.5" customHeight="1" x14ac:dyDescent="0.15">
      <c r="C581" s="32"/>
      <c r="D581" s="190"/>
      <c r="E581" s="190"/>
      <c r="F581" s="190"/>
      <c r="G581" s="190"/>
      <c r="H581" s="190"/>
      <c r="I581" s="190"/>
      <c r="J581" s="190"/>
      <c r="K581" s="190"/>
      <c r="L581" s="190"/>
      <c r="M581" s="190"/>
      <c r="N581" s="190"/>
      <c r="O581" s="190"/>
      <c r="P581" s="190"/>
      <c r="Q581" s="190"/>
      <c r="R581" s="190"/>
      <c r="S581" s="190"/>
      <c r="T581" s="190"/>
      <c r="U581" s="190"/>
      <c r="V581" s="190"/>
      <c r="W581" s="190"/>
      <c r="X581" s="190"/>
      <c r="Y581" s="190"/>
      <c r="Z581" s="190"/>
      <c r="AA581" s="190"/>
      <c r="AB581" s="190"/>
      <c r="AC581" s="190"/>
      <c r="AD581" s="190"/>
      <c r="AE581" s="190"/>
      <c r="AF581" s="190"/>
      <c r="AG581" s="190"/>
      <c r="AH581" s="190"/>
      <c r="AI581" s="190"/>
      <c r="AJ581" s="190"/>
      <c r="AK581" s="190"/>
      <c r="AL581" s="190"/>
      <c r="AM581" s="190"/>
      <c r="AN581" s="190"/>
      <c r="AO581" s="190"/>
      <c r="AP581" s="190"/>
      <c r="AQ581" s="190"/>
      <c r="AR581" s="190"/>
      <c r="AS581" s="190"/>
      <c r="AT581" s="32"/>
    </row>
    <row r="582" spans="1:50" s="15" customFormat="1" ht="13.5" customHeight="1" x14ac:dyDescent="0.15">
      <c r="C582" s="32"/>
      <c r="D582" s="190"/>
      <c r="E582" s="190"/>
      <c r="F582" s="190"/>
      <c r="G582" s="190"/>
      <c r="H582" s="190"/>
      <c r="I582" s="190"/>
      <c r="J582" s="190"/>
      <c r="K582" s="190"/>
      <c r="L582" s="190"/>
      <c r="M582" s="190"/>
      <c r="N582" s="190"/>
      <c r="O582" s="190"/>
      <c r="P582" s="190"/>
      <c r="Q582" s="190"/>
      <c r="R582" s="190"/>
      <c r="S582" s="190"/>
      <c r="T582" s="190"/>
      <c r="U582" s="190"/>
      <c r="V582" s="190"/>
      <c r="W582" s="190"/>
      <c r="X582" s="190"/>
      <c r="Y582" s="190"/>
      <c r="Z582" s="190"/>
      <c r="AA582" s="190"/>
      <c r="AB582" s="190"/>
      <c r="AC582" s="190"/>
      <c r="AD582" s="190"/>
      <c r="AE582" s="190"/>
      <c r="AF582" s="190"/>
      <c r="AG582" s="190"/>
      <c r="AH582" s="190"/>
      <c r="AI582" s="190"/>
      <c r="AJ582" s="190"/>
      <c r="AK582" s="190"/>
      <c r="AL582" s="190"/>
      <c r="AM582" s="190"/>
      <c r="AN582" s="190"/>
      <c r="AO582" s="190"/>
      <c r="AP582" s="190"/>
      <c r="AQ582" s="190"/>
      <c r="AR582" s="190"/>
      <c r="AS582" s="190"/>
      <c r="AT582" s="32"/>
    </row>
    <row r="583" spans="1:50" s="15" customFormat="1" ht="13.5" customHeight="1" x14ac:dyDescent="0.15">
      <c r="C583" s="32"/>
      <c r="D583" s="190"/>
      <c r="E583" s="190"/>
      <c r="F583" s="190"/>
      <c r="G583" s="190"/>
      <c r="H583" s="190"/>
      <c r="I583" s="190"/>
      <c r="J583" s="190"/>
      <c r="K583" s="190"/>
      <c r="L583" s="190"/>
      <c r="M583" s="190"/>
      <c r="N583" s="190"/>
      <c r="O583" s="190"/>
      <c r="P583" s="190"/>
      <c r="Q583" s="190"/>
      <c r="R583" s="190"/>
      <c r="S583" s="190"/>
      <c r="T583" s="190"/>
      <c r="U583" s="190"/>
      <c r="V583" s="190"/>
      <c r="W583" s="190"/>
      <c r="X583" s="190"/>
      <c r="Y583" s="190"/>
      <c r="Z583" s="190"/>
      <c r="AA583" s="190"/>
      <c r="AB583" s="190"/>
      <c r="AC583" s="190"/>
      <c r="AD583" s="190"/>
      <c r="AE583" s="190"/>
      <c r="AF583" s="190"/>
      <c r="AG583" s="190"/>
      <c r="AH583" s="190"/>
      <c r="AI583" s="190"/>
      <c r="AJ583" s="190"/>
      <c r="AK583" s="190"/>
      <c r="AL583" s="190"/>
      <c r="AM583" s="190"/>
      <c r="AN583" s="190"/>
      <c r="AO583" s="190"/>
      <c r="AP583" s="190"/>
      <c r="AQ583" s="190"/>
      <c r="AR583" s="190"/>
      <c r="AS583" s="190"/>
      <c r="AT583" s="32"/>
    </row>
    <row r="584" spans="1:50" s="15" customFormat="1" ht="13.5" customHeight="1" x14ac:dyDescent="0.15">
      <c r="C584" s="32"/>
      <c r="D584" s="190"/>
      <c r="E584" s="190"/>
      <c r="F584" s="190"/>
      <c r="G584" s="190"/>
      <c r="H584" s="190"/>
      <c r="I584" s="190"/>
      <c r="J584" s="190"/>
      <c r="K584" s="190"/>
      <c r="L584" s="190"/>
      <c r="M584" s="190"/>
      <c r="N584" s="190"/>
      <c r="O584" s="190"/>
      <c r="P584" s="190"/>
      <c r="Q584" s="190"/>
      <c r="R584" s="190"/>
      <c r="S584" s="190"/>
      <c r="T584" s="190"/>
      <c r="U584" s="190"/>
      <c r="V584" s="190"/>
      <c r="W584" s="190"/>
      <c r="X584" s="190"/>
      <c r="Y584" s="190"/>
      <c r="Z584" s="190"/>
      <c r="AA584" s="190"/>
      <c r="AB584" s="190"/>
      <c r="AC584" s="190"/>
      <c r="AD584" s="190"/>
      <c r="AE584" s="190"/>
      <c r="AF584" s="190"/>
      <c r="AG584" s="190"/>
      <c r="AH584" s="190"/>
      <c r="AI584" s="190"/>
      <c r="AJ584" s="190"/>
      <c r="AK584" s="190"/>
      <c r="AL584" s="190"/>
      <c r="AM584" s="190"/>
      <c r="AN584" s="190"/>
      <c r="AO584" s="190"/>
      <c r="AP584" s="190"/>
      <c r="AQ584" s="190"/>
      <c r="AR584" s="190"/>
      <c r="AS584" s="190"/>
      <c r="AT584" s="32"/>
    </row>
    <row r="585" spans="1:50" ht="30" customHeight="1" x14ac:dyDescent="0.15">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c r="AG585" s="70"/>
      <c r="AH585" s="70"/>
      <c r="AI585" s="70"/>
      <c r="AJ585" s="70"/>
      <c r="AK585" s="70"/>
      <c r="AL585" s="70"/>
      <c r="AM585" s="70"/>
      <c r="AN585" s="70"/>
      <c r="AO585" s="70"/>
      <c r="AP585" s="70"/>
      <c r="AQ585" s="70"/>
      <c r="AR585" s="70"/>
      <c r="AS585" s="70"/>
      <c r="AT585" s="70"/>
      <c r="AU585" s="70"/>
      <c r="AV585" s="70"/>
      <c r="AW585" s="70"/>
      <c r="AX585" s="70"/>
    </row>
    <row r="586" spans="1:50" ht="30" customHeight="1" x14ac:dyDescent="0.15">
      <c r="B586" s="19" t="s">
        <v>54</v>
      </c>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70"/>
      <c r="AO586" s="70"/>
      <c r="AP586" s="70"/>
      <c r="AQ586" s="70"/>
      <c r="AR586" s="70"/>
      <c r="AS586" s="70"/>
      <c r="AT586" s="70"/>
      <c r="AU586" s="70"/>
      <c r="AV586" s="70"/>
      <c r="AW586" s="70"/>
      <c r="AX586" s="70"/>
    </row>
    <row r="587" spans="1:50" ht="20.25" customHeight="1" x14ac:dyDescent="0.15">
      <c r="B587" s="15"/>
      <c r="C587" s="55" t="s">
        <v>447</v>
      </c>
      <c r="D587" s="56"/>
      <c r="E587" s="56"/>
      <c r="F587" s="56"/>
      <c r="G587" s="56"/>
      <c r="H587" s="42"/>
      <c r="I587" s="42"/>
      <c r="J587" s="42"/>
      <c r="K587" s="42"/>
      <c r="L587" s="42"/>
      <c r="M587" s="42"/>
      <c r="N587" s="42"/>
      <c r="O587" s="42"/>
      <c r="P587" s="42"/>
      <c r="Q587" s="42"/>
      <c r="R587" s="42"/>
      <c r="S587" s="42"/>
      <c r="T587" s="42"/>
      <c r="U587" s="42"/>
      <c r="V587" s="42"/>
      <c r="W587" s="42"/>
      <c r="X587" s="42"/>
      <c r="Y587" s="42"/>
      <c r="Z587" s="42"/>
      <c r="AA587" s="42"/>
      <c r="AB587" s="42"/>
      <c r="AC587" s="42"/>
      <c r="AD587" s="42"/>
      <c r="AE587" s="42"/>
      <c r="AF587" s="42"/>
      <c r="AG587" s="42"/>
      <c r="AH587" s="42"/>
      <c r="AI587" s="42"/>
      <c r="AJ587" s="42"/>
      <c r="AK587" s="42"/>
      <c r="AL587" s="42"/>
      <c r="AM587" s="42"/>
      <c r="AN587" s="42"/>
      <c r="AO587" s="42"/>
      <c r="AP587" s="42"/>
      <c r="AQ587" s="42"/>
      <c r="AR587" s="42"/>
      <c r="AS587" s="42"/>
      <c r="AT587" s="43"/>
      <c r="AU587" s="70"/>
      <c r="AV587" s="70"/>
      <c r="AW587" s="70"/>
      <c r="AX587" s="70"/>
    </row>
    <row r="588" spans="1:50" ht="24" customHeight="1" x14ac:dyDescent="0.15">
      <c r="B588" s="15"/>
      <c r="C588" s="66" t="s">
        <v>226</v>
      </c>
      <c r="D588" s="67"/>
      <c r="E588" s="67"/>
      <c r="F588" s="67"/>
      <c r="G588" s="67"/>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c r="AM588" s="45"/>
      <c r="AN588" s="45"/>
      <c r="AO588" s="45"/>
      <c r="AP588" s="45"/>
      <c r="AQ588" s="45"/>
      <c r="AR588" s="45"/>
      <c r="AS588" s="45"/>
      <c r="AT588" s="46"/>
      <c r="AU588" s="70"/>
      <c r="AV588" s="70"/>
      <c r="AW588" s="70"/>
      <c r="AX588" s="70"/>
    </row>
    <row r="589" spans="1:50" ht="18" customHeight="1" x14ac:dyDescent="0.15">
      <c r="B589" s="70"/>
      <c r="C589" s="42"/>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c r="AQ589" s="37"/>
      <c r="AR589" s="37"/>
      <c r="AS589" s="37"/>
      <c r="AT589" s="37"/>
      <c r="AU589" s="70"/>
      <c r="AV589" s="70"/>
      <c r="AW589" s="70"/>
      <c r="AX589" s="70"/>
    </row>
    <row r="590" spans="1:50" s="15" customFormat="1" ht="26.25" customHeight="1" x14ac:dyDescent="0.15">
      <c r="D590" s="186"/>
      <c r="E590" s="187"/>
      <c r="G590" s="16" t="s">
        <v>192</v>
      </c>
      <c r="O590" s="186"/>
      <c r="P590" s="187"/>
      <c r="R590" s="16" t="s">
        <v>193</v>
      </c>
      <c r="Z590" s="186"/>
      <c r="AA590" s="187"/>
      <c r="AC590" s="16" t="s">
        <v>194</v>
      </c>
      <c r="AK590" s="186"/>
      <c r="AL590" s="187"/>
      <c r="AN590" s="16" t="s">
        <v>195</v>
      </c>
    </row>
    <row r="591" spans="1:50" s="15" customFormat="1" x14ac:dyDescent="0.15"/>
    <row r="592" spans="1:50" s="15" customFormat="1" ht="26.25" customHeight="1" x14ac:dyDescent="0.15">
      <c r="D592" s="186"/>
      <c r="E592" s="187"/>
      <c r="G592" s="16" t="s">
        <v>196</v>
      </c>
      <c r="O592" s="186"/>
      <c r="P592" s="187"/>
      <c r="R592" s="16" t="s">
        <v>64</v>
      </c>
      <c r="U592" s="15" t="s">
        <v>80</v>
      </c>
      <c r="V592" s="199"/>
      <c r="W592" s="199"/>
      <c r="X592" s="199"/>
      <c r="Y592" s="199"/>
      <c r="Z592" s="199"/>
      <c r="AA592" s="199"/>
      <c r="AB592" s="199"/>
      <c r="AC592" s="199"/>
      <c r="AD592" s="199"/>
      <c r="AE592" s="199"/>
      <c r="AF592" s="199"/>
      <c r="AG592" s="199"/>
      <c r="AH592" s="199"/>
      <c r="AI592" s="199"/>
      <c r="AJ592" s="199"/>
      <c r="AK592" s="199"/>
      <c r="AL592" s="199"/>
      <c r="AM592" s="199"/>
      <c r="AN592" s="199"/>
      <c r="AO592" s="199"/>
      <c r="AP592" s="199"/>
      <c r="AQ592" s="199"/>
      <c r="AR592" s="199"/>
      <c r="AS592" s="199"/>
      <c r="AT592" s="177" t="s">
        <v>191</v>
      </c>
    </row>
    <row r="593" spans="2:50" ht="18" customHeight="1" x14ac:dyDescent="0.15">
      <c r="B593" s="70"/>
      <c r="C593" s="70"/>
      <c r="D593" s="70"/>
      <c r="E593" s="70"/>
      <c r="F593" s="70"/>
      <c r="G593" s="70"/>
      <c r="H593" s="70"/>
      <c r="I593" s="70"/>
      <c r="J593" s="70"/>
      <c r="K593" s="70"/>
      <c r="L593" s="70"/>
      <c r="M593" s="70"/>
      <c r="N593" s="70"/>
      <c r="O593" s="70"/>
      <c r="P593" s="70"/>
      <c r="Q593" s="70"/>
      <c r="R593" s="70"/>
      <c r="S593" s="70"/>
      <c r="T593" s="70"/>
      <c r="V593" s="138" t="str">
        <f>IF(AND(O592&lt;&gt;"",V592=""),"↑その他の内容をご記入ください","")</f>
        <v/>
      </c>
      <c r="W593" s="70"/>
      <c r="X593" s="123"/>
      <c r="Y593" s="70"/>
      <c r="Z593" s="70"/>
      <c r="AA593" s="70"/>
      <c r="AB593" s="70"/>
      <c r="AC593" s="70"/>
      <c r="AD593" s="70"/>
      <c r="AE593" s="70"/>
      <c r="AF593" s="70"/>
      <c r="AG593" s="70"/>
      <c r="AH593" s="70"/>
      <c r="AI593" s="70"/>
      <c r="AJ593" s="96"/>
      <c r="AK593" s="96"/>
      <c r="AL593" s="96"/>
      <c r="AM593" s="96"/>
      <c r="AN593" s="96"/>
      <c r="AO593" s="96"/>
      <c r="AP593" s="96"/>
      <c r="AQ593" s="96"/>
      <c r="AR593" s="96"/>
      <c r="AS593" s="96"/>
      <c r="AT593" s="96"/>
      <c r="AU593" s="96"/>
      <c r="AV593" s="96"/>
      <c r="AW593" s="96"/>
      <c r="AX593" s="70"/>
    </row>
    <row r="594" spans="2:50" s="15" customFormat="1" ht="13.5" customHeight="1" x14ac:dyDescent="0.15">
      <c r="D594" s="209" t="s">
        <v>160</v>
      </c>
      <c r="E594" s="209"/>
      <c r="F594" s="209"/>
      <c r="G594" s="209"/>
      <c r="H594" s="209"/>
      <c r="I594" s="209"/>
      <c r="J594" s="209"/>
      <c r="K594" s="209"/>
      <c r="L594" s="209"/>
      <c r="M594" s="209"/>
      <c r="N594" s="209"/>
      <c r="O594" s="209"/>
      <c r="P594" s="209"/>
      <c r="Q594" s="209"/>
      <c r="R594" s="209"/>
      <c r="S594" s="209"/>
      <c r="T594" s="209"/>
      <c r="U594" s="209"/>
      <c r="V594" s="209"/>
      <c r="W594" s="209"/>
      <c r="X594" s="209"/>
      <c r="Y594" s="209"/>
      <c r="Z594" s="209"/>
      <c r="AA594" s="209"/>
      <c r="AB594" s="209"/>
      <c r="AC594" s="209"/>
      <c r="AD594" s="209"/>
      <c r="AE594" s="209"/>
      <c r="AF594" s="209"/>
      <c r="AG594" s="209"/>
      <c r="AH594" s="209"/>
      <c r="AI594" s="209"/>
      <c r="AJ594" s="209"/>
      <c r="AK594" s="209"/>
      <c r="AL594" s="209"/>
      <c r="AM594" s="209"/>
      <c r="AN594" s="209"/>
      <c r="AO594" s="209"/>
      <c r="AP594" s="209"/>
      <c r="AQ594" s="209"/>
      <c r="AR594" s="209"/>
      <c r="AS594" s="209"/>
    </row>
    <row r="595" spans="2:50" s="15" customFormat="1" ht="13.5" customHeight="1" x14ac:dyDescent="0.15">
      <c r="D595" s="191" t="s">
        <v>207</v>
      </c>
      <c r="E595" s="191"/>
      <c r="F595" s="191"/>
      <c r="G595" s="191"/>
      <c r="H595" s="191"/>
      <c r="I595" s="191"/>
      <c r="J595" s="191"/>
      <c r="K595" s="191"/>
      <c r="L595" s="191"/>
      <c r="M595" s="191"/>
      <c r="N595" s="191"/>
      <c r="O595" s="191"/>
      <c r="P595" s="191"/>
      <c r="Q595" s="191"/>
      <c r="R595" s="191"/>
      <c r="S595" s="191"/>
      <c r="T595" s="191"/>
      <c r="U595" s="191"/>
      <c r="V595" s="191"/>
      <c r="W595" s="191"/>
      <c r="X595" s="191"/>
      <c r="Y595" s="191"/>
      <c r="Z595" s="191"/>
      <c r="AA595" s="191"/>
      <c r="AB595" s="191"/>
      <c r="AC595" s="191"/>
      <c r="AD595" s="191"/>
      <c r="AE595" s="191"/>
      <c r="AF595" s="191"/>
      <c r="AG595" s="191"/>
      <c r="AH595" s="191"/>
      <c r="AI595" s="191"/>
      <c r="AJ595" s="191"/>
      <c r="AK595" s="191"/>
      <c r="AL595" s="191"/>
      <c r="AM595" s="191"/>
      <c r="AN595" s="191"/>
      <c r="AO595" s="191"/>
      <c r="AP595" s="191"/>
      <c r="AQ595" s="191"/>
      <c r="AR595" s="191"/>
      <c r="AS595" s="191"/>
    </row>
    <row r="596" spans="2:50" s="15" customFormat="1" ht="13.5" customHeight="1" x14ac:dyDescent="0.15">
      <c r="D596" s="192"/>
      <c r="E596" s="192"/>
      <c r="F596" s="192"/>
      <c r="G596" s="192"/>
      <c r="H596" s="192"/>
      <c r="I596" s="192"/>
      <c r="J596" s="192"/>
      <c r="K596" s="192"/>
      <c r="L596" s="192"/>
      <c r="M596" s="192"/>
      <c r="N596" s="192"/>
      <c r="O596" s="192"/>
      <c r="P596" s="192"/>
      <c r="Q596" s="192"/>
      <c r="R596" s="192"/>
      <c r="S596" s="192"/>
      <c r="T596" s="192"/>
      <c r="U596" s="192"/>
      <c r="V596" s="192"/>
      <c r="W596" s="192"/>
      <c r="X596" s="192"/>
      <c r="Y596" s="192"/>
      <c r="Z596" s="192"/>
      <c r="AA596" s="192"/>
      <c r="AB596" s="192"/>
      <c r="AC596" s="192"/>
      <c r="AD596" s="192"/>
      <c r="AE596" s="192"/>
      <c r="AF596" s="192"/>
      <c r="AG596" s="192"/>
      <c r="AH596" s="192"/>
      <c r="AI596" s="192"/>
      <c r="AJ596" s="192"/>
      <c r="AK596" s="192"/>
      <c r="AL596" s="192"/>
      <c r="AM596" s="192"/>
      <c r="AN596" s="192"/>
      <c r="AO596" s="192"/>
      <c r="AP596" s="192"/>
      <c r="AQ596" s="192"/>
      <c r="AR596" s="192"/>
      <c r="AS596" s="192"/>
    </row>
    <row r="597" spans="2:50" s="15" customFormat="1" ht="13.5" customHeight="1" x14ac:dyDescent="0.15">
      <c r="C597" s="31" t="s">
        <v>91</v>
      </c>
      <c r="D597" s="190"/>
      <c r="E597" s="190"/>
      <c r="F597" s="190"/>
      <c r="G597" s="190"/>
      <c r="H597" s="190"/>
      <c r="I597" s="190"/>
      <c r="J597" s="190"/>
      <c r="K597" s="190"/>
      <c r="L597" s="190"/>
      <c r="M597" s="190"/>
      <c r="N597" s="190"/>
      <c r="O597" s="190"/>
      <c r="P597" s="190"/>
      <c r="Q597" s="190"/>
      <c r="R597" s="190"/>
      <c r="S597" s="190"/>
      <c r="T597" s="190"/>
      <c r="U597" s="190"/>
      <c r="V597" s="190"/>
      <c r="W597" s="190"/>
      <c r="X597" s="190"/>
      <c r="Y597" s="190"/>
      <c r="Z597" s="190"/>
      <c r="AA597" s="190"/>
      <c r="AB597" s="190"/>
      <c r="AC597" s="190"/>
      <c r="AD597" s="190"/>
      <c r="AE597" s="190"/>
      <c r="AF597" s="190"/>
      <c r="AG597" s="190"/>
      <c r="AH597" s="190"/>
      <c r="AI597" s="190"/>
      <c r="AJ597" s="190"/>
      <c r="AK597" s="190"/>
      <c r="AL597" s="190"/>
      <c r="AM597" s="190"/>
      <c r="AN597" s="190"/>
      <c r="AO597" s="190"/>
      <c r="AP597" s="190"/>
      <c r="AQ597" s="190"/>
      <c r="AR597" s="190"/>
      <c r="AS597" s="190"/>
      <c r="AT597" s="32"/>
    </row>
    <row r="598" spans="2:50" s="15" customFormat="1" ht="13.5" customHeight="1" x14ac:dyDescent="0.15">
      <c r="C598" s="32"/>
      <c r="D598" s="190"/>
      <c r="E598" s="190"/>
      <c r="F598" s="190"/>
      <c r="G598" s="190"/>
      <c r="H598" s="190"/>
      <c r="I598" s="190"/>
      <c r="J598" s="190"/>
      <c r="K598" s="190"/>
      <c r="L598" s="190"/>
      <c r="M598" s="190"/>
      <c r="N598" s="190"/>
      <c r="O598" s="190"/>
      <c r="P598" s="190"/>
      <c r="Q598" s="190"/>
      <c r="R598" s="190"/>
      <c r="S598" s="190"/>
      <c r="T598" s="190"/>
      <c r="U598" s="190"/>
      <c r="V598" s="190"/>
      <c r="W598" s="190"/>
      <c r="X598" s="190"/>
      <c r="Y598" s="190"/>
      <c r="Z598" s="190"/>
      <c r="AA598" s="190"/>
      <c r="AB598" s="190"/>
      <c r="AC598" s="190"/>
      <c r="AD598" s="190"/>
      <c r="AE598" s="190"/>
      <c r="AF598" s="190"/>
      <c r="AG598" s="190"/>
      <c r="AH598" s="190"/>
      <c r="AI598" s="190"/>
      <c r="AJ598" s="190"/>
      <c r="AK598" s="190"/>
      <c r="AL598" s="190"/>
      <c r="AM598" s="190"/>
      <c r="AN598" s="190"/>
      <c r="AO598" s="190"/>
      <c r="AP598" s="190"/>
      <c r="AQ598" s="190"/>
      <c r="AR598" s="190"/>
      <c r="AS598" s="190"/>
      <c r="AT598" s="32"/>
    </row>
    <row r="599" spans="2:50" s="15" customFormat="1" ht="13.5" customHeight="1" x14ac:dyDescent="0.15">
      <c r="C599" s="32"/>
      <c r="D599" s="190"/>
      <c r="E599" s="190"/>
      <c r="F599" s="190"/>
      <c r="G599" s="190"/>
      <c r="H599" s="190"/>
      <c r="I599" s="190"/>
      <c r="J599" s="190"/>
      <c r="K599" s="190"/>
      <c r="L599" s="190"/>
      <c r="M599" s="190"/>
      <c r="N599" s="190"/>
      <c r="O599" s="190"/>
      <c r="P599" s="190"/>
      <c r="Q599" s="190"/>
      <c r="R599" s="190"/>
      <c r="S599" s="190"/>
      <c r="T599" s="190"/>
      <c r="U599" s="190"/>
      <c r="V599" s="190"/>
      <c r="W599" s="190"/>
      <c r="X599" s="190"/>
      <c r="Y599" s="190"/>
      <c r="Z599" s="190"/>
      <c r="AA599" s="190"/>
      <c r="AB599" s="190"/>
      <c r="AC599" s="190"/>
      <c r="AD599" s="190"/>
      <c r="AE599" s="190"/>
      <c r="AF599" s="190"/>
      <c r="AG599" s="190"/>
      <c r="AH599" s="190"/>
      <c r="AI599" s="190"/>
      <c r="AJ599" s="190"/>
      <c r="AK599" s="190"/>
      <c r="AL599" s="190"/>
      <c r="AM599" s="190"/>
      <c r="AN599" s="190"/>
      <c r="AO599" s="190"/>
      <c r="AP599" s="190"/>
      <c r="AQ599" s="190"/>
      <c r="AR599" s="190"/>
      <c r="AS599" s="190"/>
      <c r="AT599" s="32"/>
    </row>
    <row r="600" spans="2:50" s="15" customFormat="1" ht="13.5" customHeight="1" x14ac:dyDescent="0.15">
      <c r="C600" s="32"/>
      <c r="D600" s="190"/>
      <c r="E600" s="190"/>
      <c r="F600" s="190"/>
      <c r="G600" s="190"/>
      <c r="H600" s="190"/>
      <c r="I600" s="190"/>
      <c r="J600" s="190"/>
      <c r="K600" s="190"/>
      <c r="L600" s="190"/>
      <c r="M600" s="190"/>
      <c r="N600" s="190"/>
      <c r="O600" s="190"/>
      <c r="P600" s="190"/>
      <c r="Q600" s="190"/>
      <c r="R600" s="190"/>
      <c r="S600" s="190"/>
      <c r="T600" s="190"/>
      <c r="U600" s="190"/>
      <c r="V600" s="190"/>
      <c r="W600" s="190"/>
      <c r="X600" s="190"/>
      <c r="Y600" s="190"/>
      <c r="Z600" s="190"/>
      <c r="AA600" s="190"/>
      <c r="AB600" s="190"/>
      <c r="AC600" s="190"/>
      <c r="AD600" s="190"/>
      <c r="AE600" s="190"/>
      <c r="AF600" s="190"/>
      <c r="AG600" s="190"/>
      <c r="AH600" s="190"/>
      <c r="AI600" s="190"/>
      <c r="AJ600" s="190"/>
      <c r="AK600" s="190"/>
      <c r="AL600" s="190"/>
      <c r="AM600" s="190"/>
      <c r="AN600" s="190"/>
      <c r="AO600" s="190"/>
      <c r="AP600" s="190"/>
      <c r="AQ600" s="190"/>
      <c r="AR600" s="190"/>
      <c r="AS600" s="190"/>
      <c r="AT600" s="32"/>
    </row>
    <row r="601" spans="2:50" ht="27" customHeight="1" x14ac:dyDescent="0.15">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c r="AG601" s="70"/>
      <c r="AH601" s="70"/>
      <c r="AI601" s="70"/>
      <c r="AJ601" s="70"/>
      <c r="AK601" s="70"/>
      <c r="AL601" s="70"/>
      <c r="AM601" s="70"/>
      <c r="AN601" s="70"/>
      <c r="AO601" s="70"/>
      <c r="AP601" s="70"/>
      <c r="AQ601" s="70"/>
      <c r="AR601" s="70"/>
      <c r="AS601" s="70"/>
      <c r="AT601" s="70"/>
      <c r="AU601" s="70"/>
      <c r="AV601" s="70"/>
      <c r="AW601" s="70"/>
      <c r="AX601" s="70"/>
    </row>
    <row r="602" spans="2:50" ht="24" customHeight="1" x14ac:dyDescent="0.15">
      <c r="B602" s="15"/>
      <c r="C602" s="22" t="s">
        <v>448</v>
      </c>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c r="AP602" s="23"/>
      <c r="AQ602" s="23"/>
      <c r="AR602" s="23"/>
      <c r="AS602" s="23"/>
      <c r="AT602" s="24"/>
      <c r="AU602" s="70"/>
      <c r="AV602" s="70"/>
      <c r="AW602" s="70"/>
      <c r="AX602" s="70"/>
    </row>
    <row r="603" spans="2:50" s="15" customFormat="1" ht="12" customHeight="1" x14ac:dyDescent="0.15"/>
    <row r="604" spans="2:50" s="15" customFormat="1" x14ac:dyDescent="0.15">
      <c r="D604" s="27" t="s">
        <v>8</v>
      </c>
      <c r="E604" s="27"/>
    </row>
    <row r="605" spans="2:50" s="15" customFormat="1" ht="26.25" customHeight="1" x14ac:dyDescent="0.15">
      <c r="D605" s="193"/>
      <c r="E605" s="194"/>
      <c r="G605" s="16" t="s">
        <v>122</v>
      </c>
      <c r="H605" s="16"/>
      <c r="I605" s="16"/>
      <c r="J605" s="16"/>
      <c r="K605" s="16"/>
      <c r="L605" s="16"/>
      <c r="M605" s="16"/>
      <c r="N605" s="16"/>
      <c r="O605" s="16"/>
      <c r="P605" s="16" t="s">
        <v>136</v>
      </c>
      <c r="Q605" s="16"/>
      <c r="R605" s="16"/>
      <c r="S605" s="16"/>
      <c r="T605" s="16"/>
      <c r="U605" s="16"/>
      <c r="V605" s="16"/>
      <c r="W605" s="16"/>
      <c r="X605" s="16"/>
      <c r="Y605" s="16"/>
      <c r="Z605" s="16"/>
      <c r="AA605" s="16"/>
      <c r="AB605" s="16" t="s">
        <v>123</v>
      </c>
      <c r="AC605" s="16"/>
      <c r="AD605" s="16"/>
      <c r="AE605" s="16"/>
      <c r="AF605" s="16"/>
      <c r="AG605" s="16"/>
      <c r="AH605" s="16"/>
      <c r="AI605" s="16"/>
      <c r="AJ605" s="16"/>
      <c r="AK605" s="16" t="s">
        <v>16</v>
      </c>
      <c r="AL605" s="16"/>
      <c r="AM605" s="16"/>
      <c r="AN605" s="16"/>
      <c r="AO605" s="16"/>
      <c r="AP605" s="16"/>
    </row>
    <row r="606" spans="2:50" ht="18" customHeight="1" x14ac:dyDescent="0.15">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E606" s="70"/>
      <c r="AF606" s="70"/>
      <c r="AG606" s="70"/>
      <c r="AH606" s="70"/>
      <c r="AI606" s="123" t="str">
        <f>IF(AND($D$605=4,$D$608=""),"↓その他の内容をご記入ください","")</f>
        <v/>
      </c>
      <c r="AJ606" s="96"/>
      <c r="AK606" s="96"/>
      <c r="AL606" s="96"/>
      <c r="AM606" s="96"/>
      <c r="AN606" s="96"/>
      <c r="AO606" s="96"/>
      <c r="AP606" s="96"/>
      <c r="AQ606" s="96"/>
      <c r="AR606" s="96"/>
      <c r="AS606" s="96"/>
      <c r="AT606" s="96"/>
      <c r="AU606" s="96"/>
      <c r="AV606" s="96"/>
      <c r="AW606" s="96"/>
      <c r="AX606" s="70"/>
    </row>
    <row r="607" spans="2:50" s="15" customFormat="1" ht="13.5" customHeight="1" x14ac:dyDescent="0.15">
      <c r="D607" s="209" t="s">
        <v>157</v>
      </c>
      <c r="E607" s="209"/>
      <c r="F607" s="209"/>
      <c r="G607" s="209"/>
      <c r="H607" s="209"/>
      <c r="I607" s="209"/>
      <c r="J607" s="209"/>
      <c r="K607" s="209"/>
      <c r="L607" s="209"/>
      <c r="M607" s="209"/>
      <c r="N607" s="209"/>
      <c r="O607" s="209"/>
      <c r="P607" s="209"/>
      <c r="Q607" s="209"/>
      <c r="R607" s="209"/>
      <c r="S607" s="209"/>
      <c r="T607" s="209"/>
      <c r="U607" s="209"/>
      <c r="V607" s="209"/>
      <c r="W607" s="209"/>
      <c r="X607" s="209"/>
      <c r="Y607" s="209"/>
      <c r="Z607" s="209"/>
      <c r="AA607" s="209"/>
      <c r="AB607" s="209"/>
      <c r="AC607" s="209"/>
      <c r="AD607" s="209"/>
      <c r="AE607" s="209"/>
      <c r="AF607" s="209"/>
      <c r="AG607" s="209"/>
      <c r="AH607" s="209"/>
      <c r="AI607" s="209"/>
      <c r="AJ607" s="209"/>
      <c r="AK607" s="209"/>
      <c r="AL607" s="209"/>
      <c r="AM607" s="209"/>
      <c r="AN607" s="209"/>
      <c r="AO607" s="209"/>
      <c r="AP607" s="209"/>
      <c r="AQ607" s="209"/>
      <c r="AR607" s="209"/>
      <c r="AS607" s="209"/>
    </row>
    <row r="608" spans="2:50" s="15" customFormat="1" ht="13.5" customHeight="1" x14ac:dyDescent="0.15">
      <c r="C608" s="31" t="s">
        <v>91</v>
      </c>
      <c r="D608" s="190"/>
      <c r="E608" s="190"/>
      <c r="F608" s="190"/>
      <c r="G608" s="190"/>
      <c r="H608" s="190"/>
      <c r="I608" s="190"/>
      <c r="J608" s="190"/>
      <c r="K608" s="190"/>
      <c r="L608" s="190"/>
      <c r="M608" s="190"/>
      <c r="N608" s="190"/>
      <c r="O608" s="190"/>
      <c r="P608" s="190"/>
      <c r="Q608" s="190"/>
      <c r="R608" s="190"/>
      <c r="S608" s="190"/>
      <c r="T608" s="190"/>
      <c r="U608" s="190"/>
      <c r="V608" s="190"/>
      <c r="W608" s="190"/>
      <c r="X608" s="190"/>
      <c r="Y608" s="190"/>
      <c r="Z608" s="190"/>
      <c r="AA608" s="190"/>
      <c r="AB608" s="190"/>
      <c r="AC608" s="190"/>
      <c r="AD608" s="190"/>
      <c r="AE608" s="190"/>
      <c r="AF608" s="190"/>
      <c r="AG608" s="190"/>
      <c r="AH608" s="190"/>
      <c r="AI608" s="190"/>
      <c r="AJ608" s="190"/>
      <c r="AK608" s="190"/>
      <c r="AL608" s="190"/>
      <c r="AM608" s="190"/>
      <c r="AN608" s="190"/>
      <c r="AO608" s="190"/>
      <c r="AP608" s="190"/>
      <c r="AQ608" s="190"/>
      <c r="AR608" s="190"/>
      <c r="AS608" s="190"/>
      <c r="AT608" s="32"/>
    </row>
    <row r="609" spans="2:50" s="15" customFormat="1" ht="13.5" customHeight="1" x14ac:dyDescent="0.15">
      <c r="C609" s="32"/>
      <c r="D609" s="190"/>
      <c r="E609" s="190"/>
      <c r="F609" s="190"/>
      <c r="G609" s="190"/>
      <c r="H609" s="190"/>
      <c r="I609" s="190"/>
      <c r="J609" s="190"/>
      <c r="K609" s="190"/>
      <c r="L609" s="190"/>
      <c r="M609" s="190"/>
      <c r="N609" s="190"/>
      <c r="O609" s="190"/>
      <c r="P609" s="190"/>
      <c r="Q609" s="190"/>
      <c r="R609" s="190"/>
      <c r="S609" s="190"/>
      <c r="T609" s="190"/>
      <c r="U609" s="190"/>
      <c r="V609" s="190"/>
      <c r="W609" s="190"/>
      <c r="X609" s="190"/>
      <c r="Y609" s="190"/>
      <c r="Z609" s="190"/>
      <c r="AA609" s="190"/>
      <c r="AB609" s="190"/>
      <c r="AC609" s="190"/>
      <c r="AD609" s="190"/>
      <c r="AE609" s="190"/>
      <c r="AF609" s="190"/>
      <c r="AG609" s="190"/>
      <c r="AH609" s="190"/>
      <c r="AI609" s="190"/>
      <c r="AJ609" s="190"/>
      <c r="AK609" s="190"/>
      <c r="AL609" s="190"/>
      <c r="AM609" s="190"/>
      <c r="AN609" s="190"/>
      <c r="AO609" s="190"/>
      <c r="AP609" s="190"/>
      <c r="AQ609" s="190"/>
      <c r="AR609" s="190"/>
      <c r="AS609" s="190"/>
      <c r="AT609" s="32"/>
    </row>
    <row r="610" spans="2:50" s="15" customFormat="1" ht="13.5" customHeight="1" x14ac:dyDescent="0.15">
      <c r="C610" s="32"/>
      <c r="D610" s="190"/>
      <c r="E610" s="190"/>
      <c r="F610" s="190"/>
      <c r="G610" s="190"/>
      <c r="H610" s="190"/>
      <c r="I610" s="190"/>
      <c r="J610" s="190"/>
      <c r="K610" s="190"/>
      <c r="L610" s="190"/>
      <c r="M610" s="190"/>
      <c r="N610" s="190"/>
      <c r="O610" s="190"/>
      <c r="P610" s="190"/>
      <c r="Q610" s="190"/>
      <c r="R610" s="190"/>
      <c r="S610" s="190"/>
      <c r="T610" s="190"/>
      <c r="U610" s="190"/>
      <c r="V610" s="190"/>
      <c r="W610" s="190"/>
      <c r="X610" s="190"/>
      <c r="Y610" s="190"/>
      <c r="Z610" s="190"/>
      <c r="AA610" s="190"/>
      <c r="AB610" s="190"/>
      <c r="AC610" s="190"/>
      <c r="AD610" s="190"/>
      <c r="AE610" s="190"/>
      <c r="AF610" s="190"/>
      <c r="AG610" s="190"/>
      <c r="AH610" s="190"/>
      <c r="AI610" s="190"/>
      <c r="AJ610" s="190"/>
      <c r="AK610" s="190"/>
      <c r="AL610" s="190"/>
      <c r="AM610" s="190"/>
      <c r="AN610" s="190"/>
      <c r="AO610" s="190"/>
      <c r="AP610" s="190"/>
      <c r="AQ610" s="190"/>
      <c r="AR610" s="190"/>
      <c r="AS610" s="190"/>
      <c r="AT610" s="32"/>
    </row>
    <row r="611" spans="2:50" s="15" customFormat="1" ht="13.5" customHeight="1" x14ac:dyDescent="0.15">
      <c r="C611" s="32"/>
      <c r="D611" s="190"/>
      <c r="E611" s="190"/>
      <c r="F611" s="190"/>
      <c r="G611" s="190"/>
      <c r="H611" s="190"/>
      <c r="I611" s="190"/>
      <c r="J611" s="190"/>
      <c r="K611" s="190"/>
      <c r="L611" s="190"/>
      <c r="M611" s="190"/>
      <c r="N611" s="190"/>
      <c r="O611" s="190"/>
      <c r="P611" s="190"/>
      <c r="Q611" s="190"/>
      <c r="R611" s="190"/>
      <c r="S611" s="190"/>
      <c r="T611" s="190"/>
      <c r="U611" s="190"/>
      <c r="V611" s="190"/>
      <c r="W611" s="190"/>
      <c r="X611" s="190"/>
      <c r="Y611" s="190"/>
      <c r="Z611" s="190"/>
      <c r="AA611" s="190"/>
      <c r="AB611" s="190"/>
      <c r="AC611" s="190"/>
      <c r="AD611" s="190"/>
      <c r="AE611" s="190"/>
      <c r="AF611" s="190"/>
      <c r="AG611" s="190"/>
      <c r="AH611" s="190"/>
      <c r="AI611" s="190"/>
      <c r="AJ611" s="190"/>
      <c r="AK611" s="190"/>
      <c r="AL611" s="190"/>
      <c r="AM611" s="190"/>
      <c r="AN611" s="190"/>
      <c r="AO611" s="190"/>
      <c r="AP611" s="190"/>
      <c r="AQ611" s="190"/>
      <c r="AR611" s="190"/>
      <c r="AS611" s="190"/>
      <c r="AT611" s="32"/>
    </row>
    <row r="612" spans="2:50" ht="27" customHeight="1" x14ac:dyDescent="0.15">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c r="AG612" s="70"/>
      <c r="AH612" s="70"/>
      <c r="AI612" s="70"/>
      <c r="AJ612" s="70"/>
      <c r="AK612" s="70"/>
      <c r="AL612" s="70"/>
      <c r="AM612" s="70"/>
      <c r="AN612" s="70"/>
      <c r="AO612" s="70"/>
      <c r="AP612" s="70"/>
      <c r="AQ612" s="70"/>
      <c r="AR612" s="70"/>
      <c r="AS612" s="70"/>
      <c r="AT612" s="70"/>
      <c r="AU612" s="70"/>
      <c r="AV612" s="70"/>
      <c r="AW612" s="70"/>
      <c r="AX612" s="70"/>
    </row>
    <row r="613" spans="2:50" ht="24" customHeight="1" x14ac:dyDescent="0.15">
      <c r="B613" s="15"/>
      <c r="C613" s="49" t="s">
        <v>449</v>
      </c>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c r="AP613" s="23"/>
      <c r="AQ613" s="23"/>
      <c r="AR613" s="23"/>
      <c r="AS613" s="23"/>
      <c r="AT613" s="24"/>
      <c r="AU613" s="70"/>
      <c r="AV613" s="70"/>
      <c r="AW613" s="70"/>
      <c r="AX613" s="70"/>
    </row>
    <row r="614" spans="2:50" s="15" customFormat="1" ht="12" customHeight="1" x14ac:dyDescent="0.15"/>
    <row r="615" spans="2:50" s="15" customFormat="1" x14ac:dyDescent="0.15">
      <c r="D615" s="27" t="s">
        <v>8</v>
      </c>
      <c r="E615" s="27"/>
    </row>
    <row r="616" spans="2:50" s="15" customFormat="1" ht="26.25" customHeight="1" x14ac:dyDescent="0.15">
      <c r="D616" s="193"/>
      <c r="E616" s="194"/>
      <c r="G616" s="16" t="s">
        <v>141</v>
      </c>
      <c r="H616" s="16"/>
      <c r="I616" s="16"/>
      <c r="J616" s="16"/>
      <c r="K616" s="16"/>
      <c r="L616" s="16"/>
      <c r="M616" s="16"/>
      <c r="N616" s="16"/>
      <c r="O616" s="16"/>
      <c r="P616" s="16"/>
      <c r="Q616" s="16" t="s">
        <v>17</v>
      </c>
      <c r="R616" s="16"/>
      <c r="S616" s="16"/>
      <c r="T616" s="16"/>
      <c r="U616" s="16"/>
      <c r="V616" s="16"/>
      <c r="W616" s="16"/>
      <c r="X616" s="16"/>
      <c r="Y616" s="16"/>
      <c r="Z616" s="16"/>
      <c r="AA616" s="16"/>
      <c r="AB616" s="16"/>
      <c r="AC616" s="16"/>
      <c r="AD616" s="16" t="s">
        <v>18</v>
      </c>
      <c r="AE616" s="16"/>
      <c r="AF616" s="16"/>
      <c r="AG616" s="16"/>
      <c r="AH616" s="16"/>
      <c r="AI616" s="16"/>
      <c r="AJ616" s="16"/>
      <c r="AK616" s="16"/>
      <c r="AL616" s="16"/>
      <c r="AM616" s="16" t="s">
        <v>16</v>
      </c>
      <c r="AN616" s="16"/>
      <c r="AO616" s="16"/>
      <c r="AP616" s="16"/>
      <c r="AQ616" s="16"/>
    </row>
    <row r="617" spans="2:50" ht="27" customHeight="1" x14ac:dyDescent="0.15">
      <c r="B617" s="70"/>
      <c r="C617" s="70"/>
      <c r="D617" s="138" t="str">
        <f>IF(AND(D616&lt;&gt;"",D616&lt;&gt;1),"→　Ｑ39　へ","")</f>
        <v/>
      </c>
      <c r="E617" s="78"/>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c r="AF617" s="70"/>
      <c r="AG617" s="70"/>
      <c r="AH617" s="70"/>
      <c r="AI617" s="70"/>
      <c r="AJ617" s="70"/>
      <c r="AK617" s="70"/>
      <c r="AL617" s="70"/>
      <c r="AM617" s="70"/>
      <c r="AN617" s="70"/>
      <c r="AO617" s="70"/>
      <c r="AP617" s="70"/>
      <c r="AQ617" s="70"/>
      <c r="AR617" s="70"/>
      <c r="AS617" s="70"/>
      <c r="AT617" s="70"/>
      <c r="AU617" s="70"/>
      <c r="AV617" s="70"/>
      <c r="AW617" s="70"/>
      <c r="AX617" s="70"/>
    </row>
    <row r="618" spans="2:50" ht="20.25" customHeight="1" x14ac:dyDescent="0.15">
      <c r="B618" s="15"/>
      <c r="C618" s="36" t="s">
        <v>450</v>
      </c>
      <c r="D618" s="42"/>
      <c r="E618" s="42"/>
      <c r="F618" s="42"/>
      <c r="G618" s="42"/>
      <c r="H618" s="42"/>
      <c r="I618" s="42"/>
      <c r="J618" s="42"/>
      <c r="K618" s="42"/>
      <c r="L618" s="42"/>
      <c r="M618" s="42"/>
      <c r="N618" s="42"/>
      <c r="O618" s="42"/>
      <c r="P618" s="42"/>
      <c r="Q618" s="42"/>
      <c r="R618" s="42"/>
      <c r="S618" s="42"/>
      <c r="T618" s="42"/>
      <c r="U618" s="42"/>
      <c r="V618" s="42"/>
      <c r="W618" s="42"/>
      <c r="X618" s="42"/>
      <c r="Y618" s="42"/>
      <c r="Z618" s="42"/>
      <c r="AA618" s="42"/>
      <c r="AB618" s="42"/>
      <c r="AC618" s="42"/>
      <c r="AD618" s="42"/>
      <c r="AE618" s="42"/>
      <c r="AF618" s="42"/>
      <c r="AG618" s="42"/>
      <c r="AH618" s="42"/>
      <c r="AI618" s="42"/>
      <c r="AJ618" s="42"/>
      <c r="AK618" s="42"/>
      <c r="AL618" s="42"/>
      <c r="AM618" s="42"/>
      <c r="AN618" s="42"/>
      <c r="AO618" s="42"/>
      <c r="AP618" s="42"/>
      <c r="AQ618" s="42"/>
      <c r="AR618" s="42"/>
      <c r="AS618" s="42"/>
      <c r="AT618" s="43"/>
      <c r="AU618" s="70"/>
      <c r="AV618" s="70"/>
      <c r="AW618" s="70"/>
      <c r="AX618" s="70"/>
    </row>
    <row r="619" spans="2:50" ht="20.25" customHeight="1" x14ac:dyDescent="0.15">
      <c r="B619" s="70"/>
      <c r="C619" s="50" t="s">
        <v>142</v>
      </c>
      <c r="D619" s="53"/>
      <c r="E619" s="53"/>
      <c r="F619" s="51"/>
      <c r="G619" s="53"/>
      <c r="H619" s="53"/>
      <c r="I619" s="53"/>
      <c r="J619" s="53"/>
      <c r="K619" s="53"/>
      <c r="L619" s="53"/>
      <c r="M619" s="53"/>
      <c r="N619" s="53"/>
      <c r="O619" s="53"/>
      <c r="P619" s="53"/>
      <c r="Q619" s="53"/>
      <c r="R619" s="53"/>
      <c r="S619" s="53"/>
      <c r="T619" s="53"/>
      <c r="U619" s="53"/>
      <c r="V619" s="53"/>
      <c r="W619" s="53"/>
      <c r="X619" s="53"/>
      <c r="Y619" s="53"/>
      <c r="Z619" s="53"/>
      <c r="AA619" s="53"/>
      <c r="AB619" s="53"/>
      <c r="AC619" s="53"/>
      <c r="AD619" s="53"/>
      <c r="AE619" s="53"/>
      <c r="AF619" s="53"/>
      <c r="AG619" s="53"/>
      <c r="AH619" s="53"/>
      <c r="AI619" s="53"/>
      <c r="AJ619" s="53"/>
      <c r="AK619" s="53"/>
      <c r="AL619" s="53"/>
      <c r="AM619" s="53"/>
      <c r="AN619" s="53"/>
      <c r="AO619" s="53"/>
      <c r="AP619" s="53"/>
      <c r="AQ619" s="53"/>
      <c r="AR619" s="53"/>
      <c r="AS619" s="53"/>
      <c r="AT619" s="97"/>
      <c r="AU619" s="70"/>
      <c r="AV619" s="70"/>
      <c r="AW619" s="70"/>
      <c r="AX619" s="70"/>
    </row>
    <row r="620" spans="2:50" ht="18" customHeight="1" x14ac:dyDescent="0.15">
      <c r="B620" s="70"/>
      <c r="C620" s="70"/>
      <c r="D620" s="93"/>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c r="AF620" s="70"/>
      <c r="AG620" s="70"/>
      <c r="AH620" s="70"/>
      <c r="AI620" s="70"/>
      <c r="AJ620" s="70"/>
      <c r="AK620" s="70"/>
      <c r="AL620" s="70"/>
      <c r="AM620" s="70"/>
      <c r="AN620" s="70"/>
      <c r="AO620" s="70"/>
      <c r="AP620" s="70"/>
      <c r="AQ620" s="70"/>
      <c r="AR620" s="70"/>
      <c r="AS620" s="70"/>
      <c r="AT620" s="70"/>
      <c r="AU620" s="70"/>
      <c r="AV620" s="70"/>
      <c r="AW620" s="70"/>
      <c r="AX620" s="70"/>
    </row>
    <row r="621" spans="2:50" s="15" customFormat="1" ht="26.25" customHeight="1" x14ac:dyDescent="0.15">
      <c r="D621" s="186"/>
      <c r="E621" s="187"/>
      <c r="G621" s="16" t="s">
        <v>116</v>
      </c>
      <c r="O621" s="186"/>
      <c r="P621" s="187"/>
      <c r="R621" s="16" t="s">
        <v>21</v>
      </c>
      <c r="AD621" s="186"/>
      <c r="AE621" s="187"/>
      <c r="AG621" s="16" t="s">
        <v>117</v>
      </c>
    </row>
    <row r="622" spans="2:50" s="15" customFormat="1" ht="13.5" customHeight="1" x14ac:dyDescent="0.15"/>
    <row r="623" spans="2:50" s="15" customFormat="1" ht="26.25" customHeight="1" x14ac:dyDescent="0.15">
      <c r="D623" s="186"/>
      <c r="E623" s="187"/>
      <c r="G623" s="16" t="s">
        <v>22</v>
      </c>
      <c r="O623" s="186"/>
      <c r="P623" s="187"/>
      <c r="R623" s="16" t="s">
        <v>19</v>
      </c>
      <c r="AD623" s="186"/>
      <c r="AE623" s="187"/>
      <c r="AG623" s="16" t="s">
        <v>20</v>
      </c>
      <c r="AO623" s="186"/>
      <c r="AP623" s="187"/>
      <c r="AR623" s="16" t="s">
        <v>10</v>
      </c>
    </row>
    <row r="624" spans="2:50" ht="16.5" customHeight="1" x14ac:dyDescent="0.15">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123"/>
      <c r="AE624" s="70"/>
      <c r="AF624" s="70"/>
      <c r="AG624" s="70"/>
      <c r="AH624" s="70"/>
      <c r="AI624" s="123" t="str">
        <f>IF(AND($AO$623&lt;&gt;"",$D$627=""),"↓その他の内容をご記入ください","")</f>
        <v/>
      </c>
      <c r="AJ624" s="70"/>
      <c r="AK624" s="70"/>
      <c r="AL624" s="70"/>
      <c r="AM624" s="70"/>
      <c r="AN624" s="70"/>
      <c r="AO624" s="70"/>
      <c r="AP624" s="70"/>
      <c r="AQ624" s="70"/>
      <c r="AR624" s="70"/>
      <c r="AS624" s="70"/>
      <c r="AT624" s="70"/>
      <c r="AU624" s="70"/>
      <c r="AV624" s="70"/>
      <c r="AW624" s="70"/>
      <c r="AX624" s="70"/>
    </row>
    <row r="625" spans="2:50" s="15" customFormat="1" ht="13.5" customHeight="1" x14ac:dyDescent="0.15">
      <c r="D625" s="209" t="s">
        <v>157</v>
      </c>
      <c r="E625" s="209"/>
      <c r="F625" s="209"/>
      <c r="G625" s="209"/>
      <c r="H625" s="209"/>
      <c r="I625" s="209"/>
      <c r="J625" s="209"/>
      <c r="K625" s="209"/>
      <c r="L625" s="209"/>
      <c r="M625" s="209"/>
      <c r="N625" s="209"/>
      <c r="O625" s="209"/>
      <c r="P625" s="209"/>
      <c r="Q625" s="209"/>
      <c r="R625" s="209"/>
      <c r="S625" s="209"/>
      <c r="T625" s="209"/>
      <c r="U625" s="209"/>
      <c r="V625" s="209"/>
      <c r="W625" s="209"/>
      <c r="X625" s="209"/>
      <c r="Y625" s="209"/>
      <c r="Z625" s="209"/>
      <c r="AA625" s="209"/>
      <c r="AB625" s="209"/>
      <c r="AC625" s="209"/>
      <c r="AD625" s="209"/>
      <c r="AE625" s="209"/>
      <c r="AF625" s="209"/>
      <c r="AG625" s="209"/>
      <c r="AH625" s="209"/>
      <c r="AI625" s="209"/>
      <c r="AJ625" s="209"/>
      <c r="AK625" s="209"/>
      <c r="AL625" s="209"/>
      <c r="AM625" s="209"/>
      <c r="AN625" s="209"/>
      <c r="AO625" s="209"/>
      <c r="AP625" s="209"/>
      <c r="AQ625" s="209"/>
      <c r="AR625" s="209"/>
      <c r="AS625" s="209"/>
    </row>
    <row r="626" spans="2:50" s="15" customFormat="1" ht="13.5" customHeight="1" x14ac:dyDescent="0.15">
      <c r="D626" s="191" t="s">
        <v>162</v>
      </c>
      <c r="E626" s="191"/>
      <c r="F626" s="191"/>
      <c r="G626" s="191"/>
      <c r="H626" s="191"/>
      <c r="I626" s="191"/>
      <c r="J626" s="191"/>
      <c r="K626" s="191"/>
      <c r="L626" s="191"/>
      <c r="M626" s="191"/>
      <c r="N626" s="191"/>
      <c r="O626" s="191"/>
      <c r="P626" s="191"/>
      <c r="Q626" s="191"/>
      <c r="R626" s="191"/>
      <c r="S626" s="191"/>
      <c r="T626" s="191"/>
      <c r="U626" s="191"/>
      <c r="V626" s="191"/>
      <c r="W626" s="191"/>
      <c r="X626" s="191"/>
      <c r="Y626" s="191"/>
      <c r="Z626" s="191"/>
      <c r="AA626" s="191"/>
      <c r="AB626" s="191"/>
      <c r="AC626" s="191"/>
      <c r="AD626" s="191"/>
      <c r="AE626" s="191"/>
      <c r="AF626" s="191"/>
      <c r="AG626" s="191"/>
      <c r="AH626" s="191"/>
      <c r="AI626" s="191"/>
      <c r="AJ626" s="191"/>
      <c r="AK626" s="191"/>
      <c r="AL626" s="191"/>
      <c r="AM626" s="191"/>
      <c r="AN626" s="191"/>
      <c r="AO626" s="191"/>
      <c r="AP626" s="191"/>
      <c r="AQ626" s="191"/>
      <c r="AR626" s="191"/>
      <c r="AS626" s="191"/>
    </row>
    <row r="627" spans="2:50" s="15" customFormat="1" ht="13.5" customHeight="1" x14ac:dyDescent="0.15">
      <c r="C627" s="31" t="s">
        <v>91</v>
      </c>
      <c r="D627" s="190"/>
      <c r="E627" s="190"/>
      <c r="F627" s="190"/>
      <c r="G627" s="190"/>
      <c r="H627" s="190"/>
      <c r="I627" s="190"/>
      <c r="J627" s="190"/>
      <c r="K627" s="190"/>
      <c r="L627" s="190"/>
      <c r="M627" s="190"/>
      <c r="N627" s="190"/>
      <c r="O627" s="190"/>
      <c r="P627" s="190"/>
      <c r="Q627" s="190"/>
      <c r="R627" s="190"/>
      <c r="S627" s="190"/>
      <c r="T627" s="190"/>
      <c r="U627" s="190"/>
      <c r="V627" s="190"/>
      <c r="W627" s="190"/>
      <c r="X627" s="190"/>
      <c r="Y627" s="190"/>
      <c r="Z627" s="190"/>
      <c r="AA627" s="190"/>
      <c r="AB627" s="190"/>
      <c r="AC627" s="190"/>
      <c r="AD627" s="190"/>
      <c r="AE627" s="190"/>
      <c r="AF627" s="190"/>
      <c r="AG627" s="190"/>
      <c r="AH627" s="190"/>
      <c r="AI627" s="190"/>
      <c r="AJ627" s="190"/>
      <c r="AK627" s="190"/>
      <c r="AL627" s="190"/>
      <c r="AM627" s="190"/>
      <c r="AN627" s="190"/>
      <c r="AO627" s="190"/>
      <c r="AP627" s="190"/>
      <c r="AQ627" s="190"/>
      <c r="AR627" s="190"/>
      <c r="AS627" s="190"/>
      <c r="AT627" s="32"/>
    </row>
    <row r="628" spans="2:50" s="15" customFormat="1" ht="13.5" customHeight="1" x14ac:dyDescent="0.15">
      <c r="C628" s="32"/>
      <c r="D628" s="190"/>
      <c r="E628" s="190"/>
      <c r="F628" s="190"/>
      <c r="G628" s="190"/>
      <c r="H628" s="190"/>
      <c r="I628" s="190"/>
      <c r="J628" s="190"/>
      <c r="K628" s="190"/>
      <c r="L628" s="190"/>
      <c r="M628" s="190"/>
      <c r="N628" s="190"/>
      <c r="O628" s="190"/>
      <c r="P628" s="190"/>
      <c r="Q628" s="190"/>
      <c r="R628" s="190"/>
      <c r="S628" s="190"/>
      <c r="T628" s="190"/>
      <c r="U628" s="190"/>
      <c r="V628" s="190"/>
      <c r="W628" s="190"/>
      <c r="X628" s="190"/>
      <c r="Y628" s="190"/>
      <c r="Z628" s="190"/>
      <c r="AA628" s="190"/>
      <c r="AB628" s="190"/>
      <c r="AC628" s="190"/>
      <c r="AD628" s="190"/>
      <c r="AE628" s="190"/>
      <c r="AF628" s="190"/>
      <c r="AG628" s="190"/>
      <c r="AH628" s="190"/>
      <c r="AI628" s="190"/>
      <c r="AJ628" s="190"/>
      <c r="AK628" s="190"/>
      <c r="AL628" s="190"/>
      <c r="AM628" s="190"/>
      <c r="AN628" s="190"/>
      <c r="AO628" s="190"/>
      <c r="AP628" s="190"/>
      <c r="AQ628" s="190"/>
      <c r="AR628" s="190"/>
      <c r="AS628" s="190"/>
      <c r="AT628" s="32"/>
    </row>
    <row r="629" spans="2:50" s="15" customFormat="1" ht="13.5" customHeight="1" x14ac:dyDescent="0.15">
      <c r="C629" s="32"/>
      <c r="D629" s="190"/>
      <c r="E629" s="190"/>
      <c r="F629" s="190"/>
      <c r="G629" s="190"/>
      <c r="H629" s="190"/>
      <c r="I629" s="190"/>
      <c r="J629" s="190"/>
      <c r="K629" s="190"/>
      <c r="L629" s="190"/>
      <c r="M629" s="190"/>
      <c r="N629" s="190"/>
      <c r="O629" s="190"/>
      <c r="P629" s="190"/>
      <c r="Q629" s="190"/>
      <c r="R629" s="190"/>
      <c r="S629" s="190"/>
      <c r="T629" s="190"/>
      <c r="U629" s="190"/>
      <c r="V629" s="190"/>
      <c r="W629" s="190"/>
      <c r="X629" s="190"/>
      <c r="Y629" s="190"/>
      <c r="Z629" s="190"/>
      <c r="AA629" s="190"/>
      <c r="AB629" s="190"/>
      <c r="AC629" s="190"/>
      <c r="AD629" s="190"/>
      <c r="AE629" s="190"/>
      <c r="AF629" s="190"/>
      <c r="AG629" s="190"/>
      <c r="AH629" s="190"/>
      <c r="AI629" s="190"/>
      <c r="AJ629" s="190"/>
      <c r="AK629" s="190"/>
      <c r="AL629" s="190"/>
      <c r="AM629" s="190"/>
      <c r="AN629" s="190"/>
      <c r="AO629" s="190"/>
      <c r="AP629" s="190"/>
      <c r="AQ629" s="190"/>
      <c r="AR629" s="190"/>
      <c r="AS629" s="190"/>
      <c r="AT629" s="32"/>
    </row>
    <row r="630" spans="2:50" s="15" customFormat="1" ht="13.5" customHeight="1" x14ac:dyDescent="0.15">
      <c r="C630" s="32"/>
      <c r="D630" s="190"/>
      <c r="E630" s="190"/>
      <c r="F630" s="190"/>
      <c r="G630" s="190"/>
      <c r="H630" s="190"/>
      <c r="I630" s="190"/>
      <c r="J630" s="190"/>
      <c r="K630" s="190"/>
      <c r="L630" s="190"/>
      <c r="M630" s="190"/>
      <c r="N630" s="190"/>
      <c r="O630" s="190"/>
      <c r="P630" s="190"/>
      <c r="Q630" s="190"/>
      <c r="R630" s="190"/>
      <c r="S630" s="190"/>
      <c r="T630" s="190"/>
      <c r="U630" s="190"/>
      <c r="V630" s="190"/>
      <c r="W630" s="190"/>
      <c r="X630" s="190"/>
      <c r="Y630" s="190"/>
      <c r="Z630" s="190"/>
      <c r="AA630" s="190"/>
      <c r="AB630" s="190"/>
      <c r="AC630" s="190"/>
      <c r="AD630" s="190"/>
      <c r="AE630" s="190"/>
      <c r="AF630" s="190"/>
      <c r="AG630" s="190"/>
      <c r="AH630" s="190"/>
      <c r="AI630" s="190"/>
      <c r="AJ630" s="190"/>
      <c r="AK630" s="190"/>
      <c r="AL630" s="190"/>
      <c r="AM630" s="190"/>
      <c r="AN630" s="190"/>
      <c r="AO630" s="190"/>
      <c r="AP630" s="190"/>
      <c r="AQ630" s="190"/>
      <c r="AR630" s="190"/>
      <c r="AS630" s="190"/>
      <c r="AT630" s="32"/>
    </row>
    <row r="631" spans="2:50" ht="27" customHeight="1" x14ac:dyDescent="0.15">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c r="AG631" s="70"/>
      <c r="AH631" s="70"/>
      <c r="AI631" s="70"/>
      <c r="AJ631" s="70"/>
      <c r="AK631" s="70"/>
      <c r="AL631" s="70"/>
      <c r="AM631" s="70"/>
      <c r="AN631" s="70"/>
      <c r="AO631" s="70"/>
      <c r="AP631" s="70"/>
      <c r="AQ631" s="70"/>
      <c r="AR631" s="70"/>
      <c r="AS631" s="70"/>
      <c r="AT631" s="70"/>
      <c r="AU631" s="70"/>
      <c r="AV631" s="70"/>
      <c r="AW631" s="70"/>
      <c r="AX631" s="70"/>
    </row>
    <row r="632" spans="2:50" ht="24" customHeight="1" x14ac:dyDescent="0.15">
      <c r="B632" s="15"/>
      <c r="C632" s="22" t="s">
        <v>451</v>
      </c>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c r="AP632" s="23"/>
      <c r="AQ632" s="23"/>
      <c r="AR632" s="23"/>
      <c r="AS632" s="23"/>
      <c r="AT632" s="24"/>
      <c r="AU632" s="70"/>
      <c r="AV632" s="70"/>
      <c r="AW632" s="70"/>
      <c r="AX632" s="70"/>
    </row>
    <row r="633" spans="2:50" s="15" customFormat="1" ht="12" customHeight="1" x14ac:dyDescent="0.15"/>
    <row r="634" spans="2:50" ht="18" customHeight="1" x14ac:dyDescent="0.15">
      <c r="B634" s="20"/>
      <c r="C634" s="76" t="s">
        <v>129</v>
      </c>
      <c r="D634" s="52"/>
      <c r="E634" s="52"/>
      <c r="F634" s="25"/>
      <c r="G634" s="25"/>
      <c r="H634" s="25"/>
      <c r="I634" s="25"/>
      <c r="J634" s="25"/>
      <c r="K634" s="25"/>
      <c r="L634" s="25"/>
      <c r="M634" s="25"/>
      <c r="N634" s="25"/>
      <c r="O634" s="25"/>
      <c r="P634" s="25"/>
      <c r="Q634" s="25"/>
      <c r="R634" s="25"/>
      <c r="S634" s="25"/>
      <c r="T634" s="25"/>
      <c r="U634" s="25"/>
      <c r="V634" s="25"/>
      <c r="W634" s="25"/>
      <c r="X634" s="25"/>
      <c r="Y634" s="25"/>
      <c r="Z634" s="25"/>
      <c r="AA634" s="25"/>
      <c r="AB634" s="25"/>
      <c r="AC634" s="25"/>
      <c r="AD634" s="25"/>
      <c r="AE634" s="25"/>
      <c r="AF634" s="25"/>
      <c r="AG634" s="25"/>
      <c r="AH634" s="25"/>
      <c r="AI634" s="25"/>
      <c r="AJ634" s="25"/>
      <c r="AK634" s="25"/>
      <c r="AL634" s="25"/>
      <c r="AM634" s="25"/>
      <c r="AN634" s="25"/>
      <c r="AO634" s="25"/>
      <c r="AP634" s="25"/>
      <c r="AQ634" s="25"/>
      <c r="AR634" s="25"/>
      <c r="AS634" s="25"/>
      <c r="AT634" s="25"/>
      <c r="AU634" s="70"/>
      <c r="AV634" s="70"/>
      <c r="AW634" s="70"/>
      <c r="AX634" s="70"/>
    </row>
    <row r="635" spans="2:50" s="15" customFormat="1" ht="26.25" customHeight="1" x14ac:dyDescent="0.15">
      <c r="D635" s="193"/>
      <c r="E635" s="194"/>
      <c r="G635" s="16" t="s">
        <v>122</v>
      </c>
      <c r="H635" s="16"/>
      <c r="I635" s="16"/>
      <c r="J635" s="16"/>
      <c r="K635" s="16"/>
      <c r="L635" s="16"/>
      <c r="M635" s="16"/>
      <c r="N635" s="16"/>
      <c r="O635" s="16"/>
      <c r="P635" s="16"/>
      <c r="Q635" s="16"/>
      <c r="R635" s="16" t="s">
        <v>136</v>
      </c>
      <c r="S635" s="16"/>
      <c r="T635" s="16"/>
      <c r="U635" s="16"/>
      <c r="V635" s="16"/>
      <c r="W635" s="16"/>
      <c r="X635" s="16"/>
      <c r="Y635" s="16"/>
      <c r="Z635" s="16"/>
      <c r="AA635" s="16"/>
      <c r="AB635" s="16"/>
      <c r="AC635" s="16"/>
      <c r="AD635" s="16"/>
      <c r="AE635" s="16"/>
      <c r="AF635" s="16" t="s">
        <v>123</v>
      </c>
      <c r="AG635" s="16"/>
      <c r="AH635" s="16"/>
      <c r="AI635" s="16"/>
      <c r="AJ635" s="16"/>
      <c r="AK635" s="16"/>
      <c r="AL635" s="16"/>
      <c r="AM635" s="16"/>
      <c r="AN635" s="16"/>
      <c r="AO635" s="16"/>
      <c r="AP635" s="16"/>
      <c r="AQ635" s="16"/>
      <c r="AR635" s="16"/>
      <c r="AS635" s="16"/>
      <c r="AT635" s="16"/>
      <c r="AU635" s="16"/>
      <c r="AV635" s="16"/>
    </row>
    <row r="636" spans="2:50" s="15" customFormat="1" ht="15.75" customHeight="1" x14ac:dyDescent="0.15"/>
    <row r="637" spans="2:50" ht="18" customHeight="1" x14ac:dyDescent="0.15">
      <c r="B637" s="20"/>
      <c r="C637" s="76" t="s">
        <v>130</v>
      </c>
      <c r="D637" s="52"/>
      <c r="E637" s="52"/>
      <c r="F637" s="25"/>
      <c r="G637" s="25"/>
      <c r="H637" s="25"/>
      <c r="I637" s="25"/>
      <c r="J637" s="25"/>
      <c r="K637" s="25"/>
      <c r="L637" s="25"/>
      <c r="M637" s="25"/>
      <c r="N637" s="25"/>
      <c r="O637" s="25"/>
      <c r="P637" s="25"/>
      <c r="Q637" s="25"/>
      <c r="R637" s="25"/>
      <c r="S637" s="25"/>
      <c r="T637" s="25"/>
      <c r="U637" s="25"/>
      <c r="V637" s="25"/>
      <c r="W637" s="25"/>
      <c r="X637" s="25"/>
      <c r="Y637" s="25"/>
      <c r="Z637" s="25"/>
      <c r="AA637" s="25"/>
      <c r="AB637" s="25"/>
      <c r="AC637" s="25"/>
      <c r="AD637" s="25"/>
      <c r="AE637" s="25"/>
      <c r="AF637" s="25"/>
      <c r="AG637" s="25"/>
      <c r="AH637" s="25"/>
      <c r="AI637" s="25"/>
      <c r="AJ637" s="25"/>
      <c r="AK637" s="25"/>
      <c r="AL637" s="25"/>
      <c r="AM637" s="25"/>
      <c r="AN637" s="25"/>
      <c r="AO637" s="25"/>
      <c r="AP637" s="25"/>
      <c r="AQ637" s="25"/>
      <c r="AR637" s="25"/>
      <c r="AS637" s="25"/>
      <c r="AT637" s="25"/>
      <c r="AU637" s="70"/>
      <c r="AV637" s="70"/>
      <c r="AW637" s="70"/>
      <c r="AX637" s="70"/>
    </row>
    <row r="638" spans="2:50" s="15" customFormat="1" ht="26.25" customHeight="1" x14ac:dyDescent="0.15">
      <c r="D638" s="193"/>
      <c r="E638" s="194"/>
      <c r="G638" s="16" t="s">
        <v>122</v>
      </c>
      <c r="H638" s="16"/>
      <c r="I638" s="16"/>
      <c r="J638" s="16"/>
      <c r="K638" s="16"/>
      <c r="L638" s="16"/>
      <c r="M638" s="16"/>
      <c r="N638" s="16"/>
      <c r="O638" s="16"/>
      <c r="P638" s="16"/>
      <c r="Q638" s="16"/>
      <c r="R638" s="16" t="s">
        <v>136</v>
      </c>
      <c r="S638" s="16"/>
      <c r="T638" s="16"/>
      <c r="U638" s="16"/>
      <c r="V638" s="16"/>
      <c r="W638" s="16"/>
      <c r="X638" s="16"/>
      <c r="Y638" s="16"/>
      <c r="Z638" s="16"/>
      <c r="AA638" s="16"/>
      <c r="AB638" s="16"/>
      <c r="AC638" s="16"/>
      <c r="AD638" s="16"/>
      <c r="AE638" s="16"/>
      <c r="AF638" s="16" t="s">
        <v>123</v>
      </c>
      <c r="AG638" s="16"/>
      <c r="AH638" s="16"/>
      <c r="AI638" s="16"/>
      <c r="AJ638" s="16"/>
      <c r="AK638" s="16"/>
      <c r="AL638" s="16"/>
      <c r="AM638" s="16"/>
      <c r="AN638" s="16"/>
      <c r="AO638" s="16"/>
      <c r="AP638" s="16"/>
      <c r="AQ638" s="16"/>
      <c r="AR638" s="16"/>
      <c r="AS638" s="16"/>
      <c r="AT638" s="16"/>
    </row>
    <row r="639" spans="2:50" s="15" customFormat="1" ht="18" customHeight="1" x14ac:dyDescent="0.15"/>
    <row r="640" spans="2:50" s="15" customFormat="1" ht="13.5" customHeight="1" x14ac:dyDescent="0.15">
      <c r="D640" s="209" t="s">
        <v>160</v>
      </c>
      <c r="E640" s="209"/>
      <c r="F640" s="209"/>
      <c r="G640" s="209"/>
      <c r="H640" s="209"/>
      <c r="I640" s="209"/>
      <c r="J640" s="209"/>
      <c r="K640" s="209"/>
      <c r="L640" s="209"/>
      <c r="M640" s="209"/>
      <c r="N640" s="209"/>
      <c r="O640" s="209"/>
      <c r="P640" s="209"/>
      <c r="Q640" s="209"/>
      <c r="R640" s="209"/>
      <c r="S640" s="209"/>
      <c r="T640" s="209"/>
      <c r="U640" s="209"/>
      <c r="V640" s="209"/>
      <c r="W640" s="209"/>
      <c r="X640" s="209"/>
      <c r="Y640" s="209"/>
      <c r="Z640" s="209"/>
      <c r="AA640" s="209"/>
      <c r="AB640" s="209"/>
      <c r="AC640" s="209"/>
      <c r="AD640" s="209"/>
      <c r="AE640" s="209"/>
      <c r="AF640" s="209"/>
      <c r="AG640" s="209"/>
      <c r="AH640" s="209"/>
      <c r="AI640" s="209"/>
      <c r="AJ640" s="209"/>
      <c r="AK640" s="209"/>
      <c r="AL640" s="209"/>
      <c r="AM640" s="209"/>
      <c r="AN640" s="209"/>
      <c r="AO640" s="209"/>
      <c r="AP640" s="209"/>
      <c r="AQ640" s="209"/>
      <c r="AR640" s="209"/>
      <c r="AS640" s="209"/>
      <c r="AT640" s="209"/>
    </row>
    <row r="641" spans="2:50" s="15" customFormat="1" ht="13.5" customHeight="1" x14ac:dyDescent="0.15">
      <c r="D641" s="191" t="s">
        <v>221</v>
      </c>
      <c r="E641" s="191"/>
      <c r="F641" s="191"/>
      <c r="G641" s="191"/>
      <c r="H641" s="191"/>
      <c r="I641" s="191"/>
      <c r="J641" s="191"/>
      <c r="K641" s="191"/>
      <c r="L641" s="191"/>
      <c r="M641" s="191"/>
      <c r="N641" s="191"/>
      <c r="O641" s="191"/>
      <c r="P641" s="191"/>
      <c r="Q641" s="191"/>
      <c r="R641" s="191"/>
      <c r="S641" s="191"/>
      <c r="T641" s="191"/>
      <c r="U641" s="191"/>
      <c r="V641" s="191"/>
      <c r="W641" s="191"/>
      <c r="X641" s="191"/>
      <c r="Y641" s="191"/>
      <c r="Z641" s="191"/>
      <c r="AA641" s="191"/>
      <c r="AB641" s="191"/>
      <c r="AC641" s="191"/>
      <c r="AD641" s="191"/>
      <c r="AE641" s="191"/>
      <c r="AF641" s="191"/>
      <c r="AG641" s="191"/>
      <c r="AH641" s="191"/>
      <c r="AI641" s="191"/>
      <c r="AJ641" s="191"/>
      <c r="AK641" s="191"/>
      <c r="AL641" s="191"/>
      <c r="AM641" s="191"/>
      <c r="AN641" s="191"/>
      <c r="AO641" s="191"/>
      <c r="AP641" s="191"/>
      <c r="AQ641" s="191"/>
      <c r="AR641" s="191"/>
      <c r="AS641" s="191"/>
      <c r="AT641" s="191"/>
    </row>
    <row r="642" spans="2:50" s="15" customFormat="1" ht="13.5" customHeight="1" x14ac:dyDescent="0.15">
      <c r="C642" s="31" t="s">
        <v>91</v>
      </c>
      <c r="D642" s="190"/>
      <c r="E642" s="190"/>
      <c r="F642" s="190"/>
      <c r="G642" s="190"/>
      <c r="H642" s="190"/>
      <c r="I642" s="190"/>
      <c r="J642" s="190"/>
      <c r="K642" s="190"/>
      <c r="L642" s="190"/>
      <c r="M642" s="190"/>
      <c r="N642" s="190"/>
      <c r="O642" s="190"/>
      <c r="P642" s="190"/>
      <c r="Q642" s="190"/>
      <c r="R642" s="190"/>
      <c r="S642" s="190"/>
      <c r="T642" s="190"/>
      <c r="U642" s="190"/>
      <c r="V642" s="190"/>
      <c r="W642" s="190"/>
      <c r="X642" s="190"/>
      <c r="Y642" s="190"/>
      <c r="Z642" s="190"/>
      <c r="AA642" s="190"/>
      <c r="AB642" s="190"/>
      <c r="AC642" s="190"/>
      <c r="AD642" s="190"/>
      <c r="AE642" s="190"/>
      <c r="AF642" s="190"/>
      <c r="AG642" s="190"/>
      <c r="AH642" s="190"/>
      <c r="AI642" s="190"/>
      <c r="AJ642" s="190"/>
      <c r="AK642" s="190"/>
      <c r="AL642" s="190"/>
      <c r="AM642" s="190"/>
      <c r="AN642" s="190"/>
      <c r="AO642" s="190"/>
      <c r="AP642" s="190"/>
      <c r="AQ642" s="190"/>
      <c r="AR642" s="190"/>
      <c r="AS642" s="190"/>
      <c r="AT642" s="32"/>
    </row>
    <row r="643" spans="2:50" s="15" customFormat="1" ht="13.5" customHeight="1" x14ac:dyDescent="0.15">
      <c r="C643" s="32"/>
      <c r="D643" s="190"/>
      <c r="E643" s="190"/>
      <c r="F643" s="190"/>
      <c r="G643" s="190"/>
      <c r="H643" s="190"/>
      <c r="I643" s="190"/>
      <c r="J643" s="190"/>
      <c r="K643" s="190"/>
      <c r="L643" s="190"/>
      <c r="M643" s="190"/>
      <c r="N643" s="190"/>
      <c r="O643" s="190"/>
      <c r="P643" s="190"/>
      <c r="Q643" s="190"/>
      <c r="R643" s="190"/>
      <c r="S643" s="190"/>
      <c r="T643" s="190"/>
      <c r="U643" s="190"/>
      <c r="V643" s="190"/>
      <c r="W643" s="190"/>
      <c r="X643" s="190"/>
      <c r="Y643" s="190"/>
      <c r="Z643" s="190"/>
      <c r="AA643" s="190"/>
      <c r="AB643" s="190"/>
      <c r="AC643" s="190"/>
      <c r="AD643" s="190"/>
      <c r="AE643" s="190"/>
      <c r="AF643" s="190"/>
      <c r="AG643" s="190"/>
      <c r="AH643" s="190"/>
      <c r="AI643" s="190"/>
      <c r="AJ643" s="190"/>
      <c r="AK643" s="190"/>
      <c r="AL643" s="190"/>
      <c r="AM643" s="190"/>
      <c r="AN643" s="190"/>
      <c r="AO643" s="190"/>
      <c r="AP643" s="190"/>
      <c r="AQ643" s="190"/>
      <c r="AR643" s="190"/>
      <c r="AS643" s="190"/>
      <c r="AT643" s="32"/>
    </row>
    <row r="644" spans="2:50" s="15" customFormat="1" ht="13.5" customHeight="1" x14ac:dyDescent="0.15">
      <c r="C644" s="32"/>
      <c r="D644" s="190"/>
      <c r="E644" s="190"/>
      <c r="F644" s="190"/>
      <c r="G644" s="190"/>
      <c r="H644" s="190"/>
      <c r="I644" s="190"/>
      <c r="J644" s="190"/>
      <c r="K644" s="190"/>
      <c r="L644" s="190"/>
      <c r="M644" s="190"/>
      <c r="N644" s="190"/>
      <c r="O644" s="190"/>
      <c r="P644" s="190"/>
      <c r="Q644" s="190"/>
      <c r="R644" s="190"/>
      <c r="S644" s="190"/>
      <c r="T644" s="190"/>
      <c r="U644" s="190"/>
      <c r="V644" s="190"/>
      <c r="W644" s="190"/>
      <c r="X644" s="190"/>
      <c r="Y644" s="190"/>
      <c r="Z644" s="190"/>
      <c r="AA644" s="190"/>
      <c r="AB644" s="190"/>
      <c r="AC644" s="190"/>
      <c r="AD644" s="190"/>
      <c r="AE644" s="190"/>
      <c r="AF644" s="190"/>
      <c r="AG644" s="190"/>
      <c r="AH644" s="190"/>
      <c r="AI644" s="190"/>
      <c r="AJ644" s="190"/>
      <c r="AK644" s="190"/>
      <c r="AL644" s="190"/>
      <c r="AM644" s="190"/>
      <c r="AN644" s="190"/>
      <c r="AO644" s="190"/>
      <c r="AP644" s="190"/>
      <c r="AQ644" s="190"/>
      <c r="AR644" s="190"/>
      <c r="AS644" s="190"/>
      <c r="AT644" s="32"/>
    </row>
    <row r="645" spans="2:50" s="15" customFormat="1" ht="13.5" customHeight="1" x14ac:dyDescent="0.15">
      <c r="C645" s="32"/>
      <c r="D645" s="190"/>
      <c r="E645" s="190"/>
      <c r="F645" s="190"/>
      <c r="G645" s="190"/>
      <c r="H645" s="190"/>
      <c r="I645" s="190"/>
      <c r="J645" s="190"/>
      <c r="K645" s="190"/>
      <c r="L645" s="190"/>
      <c r="M645" s="190"/>
      <c r="N645" s="190"/>
      <c r="O645" s="190"/>
      <c r="P645" s="190"/>
      <c r="Q645" s="190"/>
      <c r="R645" s="190"/>
      <c r="S645" s="190"/>
      <c r="T645" s="190"/>
      <c r="U645" s="190"/>
      <c r="V645" s="190"/>
      <c r="W645" s="190"/>
      <c r="X645" s="190"/>
      <c r="Y645" s="190"/>
      <c r="Z645" s="190"/>
      <c r="AA645" s="190"/>
      <c r="AB645" s="190"/>
      <c r="AC645" s="190"/>
      <c r="AD645" s="190"/>
      <c r="AE645" s="190"/>
      <c r="AF645" s="190"/>
      <c r="AG645" s="190"/>
      <c r="AH645" s="190"/>
      <c r="AI645" s="190"/>
      <c r="AJ645" s="190"/>
      <c r="AK645" s="190"/>
      <c r="AL645" s="190"/>
      <c r="AM645" s="190"/>
      <c r="AN645" s="190"/>
      <c r="AO645" s="190"/>
      <c r="AP645" s="190"/>
      <c r="AQ645" s="190"/>
      <c r="AR645" s="190"/>
      <c r="AS645" s="190"/>
      <c r="AT645" s="32"/>
    </row>
    <row r="646" spans="2:50" ht="27" customHeight="1" x14ac:dyDescent="0.15">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c r="AF646" s="70"/>
      <c r="AG646" s="70"/>
      <c r="AH646" s="70"/>
      <c r="AI646" s="70"/>
      <c r="AJ646" s="70"/>
      <c r="AK646" s="70"/>
      <c r="AL646" s="70"/>
      <c r="AM646" s="70"/>
      <c r="AN646" s="70"/>
      <c r="AO646" s="70"/>
      <c r="AP646" s="70"/>
      <c r="AQ646" s="70"/>
      <c r="AR646" s="70"/>
      <c r="AS646" s="70"/>
      <c r="AT646" s="70"/>
      <c r="AU646" s="70"/>
      <c r="AV646" s="70"/>
      <c r="AW646" s="70"/>
      <c r="AX646" s="70"/>
    </row>
    <row r="647" spans="2:50" ht="24" customHeight="1" x14ac:dyDescent="0.15">
      <c r="B647" s="15"/>
      <c r="C647" s="22" t="s">
        <v>452</v>
      </c>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c r="AP647" s="23"/>
      <c r="AQ647" s="23"/>
      <c r="AR647" s="23"/>
      <c r="AS647" s="23"/>
      <c r="AT647" s="24"/>
      <c r="AU647" s="70"/>
      <c r="AV647" s="70"/>
      <c r="AW647" s="70"/>
      <c r="AX647" s="70"/>
    </row>
    <row r="648" spans="2:50" s="15" customFormat="1" ht="12" customHeight="1" x14ac:dyDescent="0.15"/>
    <row r="649" spans="2:50" ht="18" customHeight="1" x14ac:dyDescent="0.15">
      <c r="B649" s="20"/>
      <c r="C649" s="76" t="s">
        <v>129</v>
      </c>
      <c r="D649" s="52"/>
      <c r="E649" s="52"/>
      <c r="F649" s="25"/>
      <c r="G649" s="25"/>
      <c r="H649" s="25"/>
      <c r="I649" s="25"/>
      <c r="J649" s="25"/>
      <c r="K649" s="25"/>
      <c r="L649" s="25"/>
      <c r="M649" s="25"/>
      <c r="N649" s="25"/>
      <c r="O649" s="25"/>
      <c r="P649" s="25"/>
      <c r="Q649" s="25"/>
      <c r="R649" s="25"/>
      <c r="S649" s="25"/>
      <c r="T649" s="25"/>
      <c r="U649" s="25"/>
      <c r="V649" s="25"/>
      <c r="W649" s="25"/>
      <c r="X649" s="25"/>
      <c r="Y649" s="25"/>
      <c r="Z649" s="25"/>
      <c r="AA649" s="25"/>
      <c r="AB649" s="25"/>
      <c r="AC649" s="25"/>
      <c r="AD649" s="25"/>
      <c r="AE649" s="25"/>
      <c r="AF649" s="25"/>
      <c r="AG649" s="25"/>
      <c r="AH649" s="25"/>
      <c r="AI649" s="25"/>
      <c r="AJ649" s="25"/>
      <c r="AK649" s="25"/>
      <c r="AL649" s="25"/>
      <c r="AM649" s="25"/>
      <c r="AN649" s="25"/>
      <c r="AO649" s="25"/>
      <c r="AP649" s="25"/>
      <c r="AQ649" s="25"/>
      <c r="AR649" s="25"/>
      <c r="AS649" s="25"/>
      <c r="AT649" s="25"/>
      <c r="AU649" s="70"/>
      <c r="AV649" s="70"/>
      <c r="AW649" s="70"/>
      <c r="AX649" s="70"/>
    </row>
    <row r="650" spans="2:50" s="15" customFormat="1" ht="26.25" customHeight="1" x14ac:dyDescent="0.15">
      <c r="D650" s="193"/>
      <c r="E650" s="194"/>
      <c r="G650" s="16" t="s">
        <v>122</v>
      </c>
      <c r="H650" s="16"/>
      <c r="I650" s="16"/>
      <c r="J650" s="16"/>
      <c r="K650" s="16"/>
      <c r="L650" s="16"/>
      <c r="M650" s="16"/>
      <c r="N650" s="16"/>
      <c r="O650" s="16"/>
      <c r="P650" s="16"/>
      <c r="Q650" s="16"/>
      <c r="R650" s="16" t="s">
        <v>136</v>
      </c>
      <c r="S650" s="16"/>
      <c r="T650" s="16"/>
      <c r="U650" s="16"/>
      <c r="V650" s="16"/>
      <c r="W650" s="16"/>
      <c r="X650" s="16"/>
      <c r="Y650" s="16"/>
      <c r="Z650" s="16"/>
      <c r="AA650" s="16"/>
      <c r="AB650" s="16"/>
      <c r="AC650" s="16"/>
      <c r="AD650" s="16"/>
      <c r="AE650" s="16"/>
      <c r="AF650" s="16" t="s">
        <v>123</v>
      </c>
      <c r="AG650" s="16"/>
      <c r="AH650" s="16"/>
      <c r="AI650" s="16"/>
      <c r="AJ650" s="16"/>
      <c r="AK650" s="16"/>
      <c r="AL650" s="16"/>
      <c r="AM650" s="16"/>
      <c r="AN650" s="16"/>
      <c r="AO650" s="16"/>
      <c r="AP650" s="16"/>
      <c r="AQ650" s="16"/>
      <c r="AR650" s="16"/>
      <c r="AS650" s="16"/>
      <c r="AT650" s="16"/>
    </row>
    <row r="651" spans="2:50" s="15" customFormat="1" ht="15.75" customHeight="1" x14ac:dyDescent="0.15"/>
    <row r="652" spans="2:50" ht="18" customHeight="1" x14ac:dyDescent="0.15">
      <c r="B652" s="20"/>
      <c r="C652" s="76" t="s">
        <v>130</v>
      </c>
      <c r="D652" s="52"/>
      <c r="E652" s="52"/>
      <c r="F652" s="25"/>
      <c r="G652" s="25"/>
      <c r="H652" s="25"/>
      <c r="I652" s="25"/>
      <c r="J652" s="25"/>
      <c r="K652" s="25"/>
      <c r="L652" s="25"/>
      <c r="M652" s="25"/>
      <c r="N652" s="25"/>
      <c r="O652" s="25"/>
      <c r="P652" s="25"/>
      <c r="Q652" s="25"/>
      <c r="R652" s="25"/>
      <c r="S652" s="25"/>
      <c r="T652" s="25"/>
      <c r="U652" s="25"/>
      <c r="V652" s="25"/>
      <c r="W652" s="25"/>
      <c r="X652" s="25"/>
      <c r="Y652" s="25"/>
      <c r="Z652" s="25"/>
      <c r="AA652" s="25"/>
      <c r="AB652" s="25"/>
      <c r="AC652" s="25"/>
      <c r="AD652" s="25"/>
      <c r="AE652" s="25"/>
      <c r="AF652" s="25"/>
      <c r="AG652" s="25"/>
      <c r="AH652" s="25"/>
      <c r="AI652" s="25"/>
      <c r="AJ652" s="25"/>
      <c r="AK652" s="25"/>
      <c r="AL652" s="25"/>
      <c r="AM652" s="25"/>
      <c r="AN652" s="25"/>
      <c r="AO652" s="25"/>
      <c r="AP652" s="25"/>
      <c r="AQ652" s="25"/>
      <c r="AR652" s="25"/>
      <c r="AS652" s="25"/>
      <c r="AT652" s="25"/>
      <c r="AU652" s="70"/>
      <c r="AV652" s="70"/>
      <c r="AW652" s="70"/>
      <c r="AX652" s="70"/>
    </row>
    <row r="653" spans="2:50" s="15" customFormat="1" ht="26.25" customHeight="1" x14ac:dyDescent="0.15">
      <c r="D653" s="193"/>
      <c r="E653" s="194"/>
      <c r="G653" s="16" t="s">
        <v>122</v>
      </c>
      <c r="H653" s="16"/>
      <c r="I653" s="16"/>
      <c r="J653" s="16"/>
      <c r="K653" s="16"/>
      <c r="L653" s="16"/>
      <c r="M653" s="16"/>
      <c r="N653" s="16"/>
      <c r="O653" s="16"/>
      <c r="P653" s="16"/>
      <c r="Q653" s="16"/>
      <c r="R653" s="16" t="s">
        <v>136</v>
      </c>
      <c r="S653" s="16"/>
      <c r="T653" s="16"/>
      <c r="U653" s="16"/>
      <c r="V653" s="16"/>
      <c r="W653" s="16"/>
      <c r="X653" s="16"/>
      <c r="Y653" s="16"/>
      <c r="Z653" s="16"/>
      <c r="AA653" s="16"/>
      <c r="AB653" s="16"/>
      <c r="AC653" s="16"/>
      <c r="AD653" s="16"/>
      <c r="AE653" s="16"/>
      <c r="AF653" s="16" t="s">
        <v>123</v>
      </c>
      <c r="AG653" s="16"/>
      <c r="AH653" s="16"/>
      <c r="AI653" s="16"/>
      <c r="AJ653" s="16"/>
      <c r="AK653" s="16"/>
      <c r="AL653" s="16"/>
      <c r="AM653" s="16"/>
      <c r="AN653" s="16"/>
      <c r="AO653" s="16"/>
      <c r="AP653" s="16"/>
      <c r="AQ653" s="16"/>
      <c r="AR653" s="16"/>
      <c r="AS653" s="16"/>
      <c r="AT653" s="16"/>
    </row>
    <row r="654" spans="2:50" s="15" customFormat="1" ht="18" customHeight="1" x14ac:dyDescent="0.15"/>
    <row r="655" spans="2:50" s="15" customFormat="1" ht="13.5" customHeight="1" x14ac:dyDescent="0.15">
      <c r="D655" s="209" t="s">
        <v>160</v>
      </c>
      <c r="E655" s="209"/>
      <c r="F655" s="209"/>
      <c r="G655" s="209"/>
      <c r="H655" s="209"/>
      <c r="I655" s="209"/>
      <c r="J655" s="209"/>
      <c r="K655" s="209"/>
      <c r="L655" s="209"/>
      <c r="M655" s="209"/>
      <c r="N655" s="209"/>
      <c r="O655" s="209"/>
      <c r="P655" s="209"/>
      <c r="Q655" s="209"/>
      <c r="R655" s="209"/>
      <c r="S655" s="209"/>
      <c r="T655" s="209"/>
      <c r="U655" s="209"/>
      <c r="V655" s="209"/>
      <c r="W655" s="209"/>
      <c r="X655" s="209"/>
      <c r="Y655" s="209"/>
      <c r="Z655" s="209"/>
      <c r="AA655" s="209"/>
      <c r="AB655" s="209"/>
      <c r="AC655" s="209"/>
      <c r="AD655" s="209"/>
      <c r="AE655" s="209"/>
      <c r="AF655" s="209"/>
      <c r="AG655" s="209"/>
      <c r="AH655" s="209"/>
      <c r="AI655" s="209"/>
      <c r="AJ655" s="209"/>
      <c r="AK655" s="209"/>
      <c r="AL655" s="209"/>
      <c r="AM655" s="209"/>
      <c r="AN655" s="209"/>
      <c r="AO655" s="209"/>
      <c r="AP655" s="209"/>
      <c r="AQ655" s="209"/>
      <c r="AR655" s="209"/>
      <c r="AS655" s="209"/>
    </row>
    <row r="656" spans="2:50" s="15" customFormat="1" ht="13.5" customHeight="1" x14ac:dyDescent="0.15">
      <c r="D656" s="191" t="s">
        <v>220</v>
      </c>
      <c r="E656" s="191"/>
      <c r="F656" s="191"/>
      <c r="G656" s="191"/>
      <c r="H656" s="191"/>
      <c r="I656" s="191"/>
      <c r="J656" s="191"/>
      <c r="K656" s="191"/>
      <c r="L656" s="191"/>
      <c r="M656" s="191"/>
      <c r="N656" s="191"/>
      <c r="O656" s="191"/>
      <c r="P656" s="191"/>
      <c r="Q656" s="191"/>
      <c r="R656" s="191"/>
      <c r="S656" s="191"/>
      <c r="T656" s="191"/>
      <c r="U656" s="191"/>
      <c r="V656" s="191"/>
      <c r="W656" s="191"/>
      <c r="X656" s="191"/>
      <c r="Y656" s="191"/>
      <c r="Z656" s="191"/>
      <c r="AA656" s="191"/>
      <c r="AB656" s="191"/>
      <c r="AC656" s="191"/>
      <c r="AD656" s="191"/>
      <c r="AE656" s="191"/>
      <c r="AF656" s="191"/>
      <c r="AG656" s="191"/>
      <c r="AH656" s="191"/>
      <c r="AI656" s="191"/>
      <c r="AJ656" s="191"/>
      <c r="AK656" s="191"/>
      <c r="AL656" s="191"/>
      <c r="AM656" s="191"/>
      <c r="AN656" s="191"/>
      <c r="AO656" s="191"/>
      <c r="AP656" s="191"/>
      <c r="AQ656" s="191"/>
      <c r="AR656" s="191"/>
      <c r="AS656" s="191"/>
    </row>
    <row r="657" spans="1:50" s="15" customFormat="1" ht="13.5" customHeight="1" x14ac:dyDescent="0.15">
      <c r="D657" s="192"/>
      <c r="E657" s="192"/>
      <c r="F657" s="192"/>
      <c r="G657" s="192"/>
      <c r="H657" s="192"/>
      <c r="I657" s="192"/>
      <c r="J657" s="192"/>
      <c r="K657" s="192"/>
      <c r="L657" s="192"/>
      <c r="M657" s="192"/>
      <c r="N657" s="192"/>
      <c r="O657" s="192"/>
      <c r="P657" s="192"/>
      <c r="Q657" s="192"/>
      <c r="R657" s="192"/>
      <c r="S657" s="192"/>
      <c r="T657" s="192"/>
      <c r="U657" s="192"/>
      <c r="V657" s="192"/>
      <c r="W657" s="192"/>
      <c r="X657" s="192"/>
      <c r="Y657" s="192"/>
      <c r="Z657" s="192"/>
      <c r="AA657" s="192"/>
      <c r="AB657" s="192"/>
      <c r="AC657" s="192"/>
      <c r="AD657" s="192"/>
      <c r="AE657" s="192"/>
      <c r="AF657" s="192"/>
      <c r="AG657" s="192"/>
      <c r="AH657" s="192"/>
      <c r="AI657" s="192"/>
      <c r="AJ657" s="192"/>
      <c r="AK657" s="192"/>
      <c r="AL657" s="192"/>
      <c r="AM657" s="192"/>
      <c r="AN657" s="192"/>
      <c r="AO657" s="192"/>
      <c r="AP657" s="192"/>
      <c r="AQ657" s="192"/>
      <c r="AR657" s="192"/>
      <c r="AS657" s="192"/>
    </row>
    <row r="658" spans="1:50" s="15" customFormat="1" ht="13.5" customHeight="1" x14ac:dyDescent="0.15">
      <c r="C658" s="31" t="s">
        <v>91</v>
      </c>
      <c r="D658" s="190"/>
      <c r="E658" s="190"/>
      <c r="F658" s="190"/>
      <c r="G658" s="190"/>
      <c r="H658" s="190"/>
      <c r="I658" s="190"/>
      <c r="J658" s="190"/>
      <c r="K658" s="190"/>
      <c r="L658" s="190"/>
      <c r="M658" s="190"/>
      <c r="N658" s="190"/>
      <c r="O658" s="190"/>
      <c r="P658" s="190"/>
      <c r="Q658" s="190"/>
      <c r="R658" s="190"/>
      <c r="S658" s="190"/>
      <c r="T658" s="190"/>
      <c r="U658" s="190"/>
      <c r="V658" s="190"/>
      <c r="W658" s="190"/>
      <c r="X658" s="190"/>
      <c r="Y658" s="190"/>
      <c r="Z658" s="190"/>
      <c r="AA658" s="190"/>
      <c r="AB658" s="190"/>
      <c r="AC658" s="190"/>
      <c r="AD658" s="190"/>
      <c r="AE658" s="190"/>
      <c r="AF658" s="190"/>
      <c r="AG658" s="190"/>
      <c r="AH658" s="190"/>
      <c r="AI658" s="190"/>
      <c r="AJ658" s="190"/>
      <c r="AK658" s="190"/>
      <c r="AL658" s="190"/>
      <c r="AM658" s="190"/>
      <c r="AN658" s="190"/>
      <c r="AO658" s="190"/>
      <c r="AP658" s="190"/>
      <c r="AQ658" s="190"/>
      <c r="AR658" s="190"/>
      <c r="AS658" s="190"/>
      <c r="AT658" s="32"/>
    </row>
    <row r="659" spans="1:50" s="15" customFormat="1" ht="13.5" customHeight="1" x14ac:dyDescent="0.15">
      <c r="C659" s="32"/>
      <c r="D659" s="190"/>
      <c r="E659" s="190"/>
      <c r="F659" s="190"/>
      <c r="G659" s="190"/>
      <c r="H659" s="190"/>
      <c r="I659" s="190"/>
      <c r="J659" s="190"/>
      <c r="K659" s="190"/>
      <c r="L659" s="190"/>
      <c r="M659" s="190"/>
      <c r="N659" s="190"/>
      <c r="O659" s="190"/>
      <c r="P659" s="190"/>
      <c r="Q659" s="190"/>
      <c r="R659" s="190"/>
      <c r="S659" s="190"/>
      <c r="T659" s="190"/>
      <c r="U659" s="190"/>
      <c r="V659" s="190"/>
      <c r="W659" s="190"/>
      <c r="X659" s="190"/>
      <c r="Y659" s="190"/>
      <c r="Z659" s="190"/>
      <c r="AA659" s="190"/>
      <c r="AB659" s="190"/>
      <c r="AC659" s="190"/>
      <c r="AD659" s="190"/>
      <c r="AE659" s="190"/>
      <c r="AF659" s="190"/>
      <c r="AG659" s="190"/>
      <c r="AH659" s="190"/>
      <c r="AI659" s="190"/>
      <c r="AJ659" s="190"/>
      <c r="AK659" s="190"/>
      <c r="AL659" s="190"/>
      <c r="AM659" s="190"/>
      <c r="AN659" s="190"/>
      <c r="AO659" s="190"/>
      <c r="AP659" s="190"/>
      <c r="AQ659" s="190"/>
      <c r="AR659" s="190"/>
      <c r="AS659" s="190"/>
      <c r="AT659" s="32"/>
    </row>
    <row r="660" spans="1:50" s="15" customFormat="1" ht="13.5" customHeight="1" x14ac:dyDescent="0.15">
      <c r="C660" s="32"/>
      <c r="D660" s="190"/>
      <c r="E660" s="190"/>
      <c r="F660" s="190"/>
      <c r="G660" s="190"/>
      <c r="H660" s="190"/>
      <c r="I660" s="190"/>
      <c r="J660" s="190"/>
      <c r="K660" s="190"/>
      <c r="L660" s="190"/>
      <c r="M660" s="190"/>
      <c r="N660" s="190"/>
      <c r="O660" s="190"/>
      <c r="P660" s="190"/>
      <c r="Q660" s="190"/>
      <c r="R660" s="190"/>
      <c r="S660" s="190"/>
      <c r="T660" s="190"/>
      <c r="U660" s="190"/>
      <c r="V660" s="190"/>
      <c r="W660" s="190"/>
      <c r="X660" s="190"/>
      <c r="Y660" s="190"/>
      <c r="Z660" s="190"/>
      <c r="AA660" s="190"/>
      <c r="AB660" s="190"/>
      <c r="AC660" s="190"/>
      <c r="AD660" s="190"/>
      <c r="AE660" s="190"/>
      <c r="AF660" s="190"/>
      <c r="AG660" s="190"/>
      <c r="AH660" s="190"/>
      <c r="AI660" s="190"/>
      <c r="AJ660" s="190"/>
      <c r="AK660" s="190"/>
      <c r="AL660" s="190"/>
      <c r="AM660" s="190"/>
      <c r="AN660" s="190"/>
      <c r="AO660" s="190"/>
      <c r="AP660" s="190"/>
      <c r="AQ660" s="190"/>
      <c r="AR660" s="190"/>
      <c r="AS660" s="190"/>
      <c r="AT660" s="32"/>
    </row>
    <row r="661" spans="1:50" s="15" customFormat="1" ht="13.5" customHeight="1" x14ac:dyDescent="0.15">
      <c r="C661" s="32"/>
      <c r="D661" s="190"/>
      <c r="E661" s="190"/>
      <c r="F661" s="190"/>
      <c r="G661" s="190"/>
      <c r="H661" s="190"/>
      <c r="I661" s="190"/>
      <c r="J661" s="190"/>
      <c r="K661" s="190"/>
      <c r="L661" s="190"/>
      <c r="M661" s="190"/>
      <c r="N661" s="190"/>
      <c r="O661" s="190"/>
      <c r="P661" s="190"/>
      <c r="Q661" s="190"/>
      <c r="R661" s="190"/>
      <c r="S661" s="190"/>
      <c r="T661" s="190"/>
      <c r="U661" s="190"/>
      <c r="V661" s="190"/>
      <c r="W661" s="190"/>
      <c r="X661" s="190"/>
      <c r="Y661" s="190"/>
      <c r="Z661" s="190"/>
      <c r="AA661" s="190"/>
      <c r="AB661" s="190"/>
      <c r="AC661" s="190"/>
      <c r="AD661" s="190"/>
      <c r="AE661" s="190"/>
      <c r="AF661" s="190"/>
      <c r="AG661" s="190"/>
      <c r="AH661" s="190"/>
      <c r="AI661" s="190"/>
      <c r="AJ661" s="190"/>
      <c r="AK661" s="190"/>
      <c r="AL661" s="190"/>
      <c r="AM661" s="190"/>
      <c r="AN661" s="190"/>
      <c r="AO661" s="190"/>
      <c r="AP661" s="190"/>
      <c r="AQ661" s="190"/>
      <c r="AR661" s="190"/>
      <c r="AS661" s="190"/>
      <c r="AT661" s="32"/>
    </row>
    <row r="662" spans="1:50" ht="20.100000000000001" customHeight="1" x14ac:dyDescent="0.15">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c r="AG662" s="70"/>
      <c r="AH662" s="70"/>
      <c r="AI662" s="70"/>
      <c r="AJ662" s="70"/>
      <c r="AK662" s="70"/>
      <c r="AL662" s="70"/>
      <c r="AM662" s="70"/>
      <c r="AN662" s="70"/>
      <c r="AO662" s="70"/>
      <c r="AP662" s="70"/>
      <c r="AQ662" s="70"/>
      <c r="AR662" s="70"/>
      <c r="AS662" s="70"/>
      <c r="AT662" s="70"/>
      <c r="AU662" s="70"/>
      <c r="AV662" s="70"/>
      <c r="AW662" s="70"/>
      <c r="AX662" s="70"/>
    </row>
    <row r="663" spans="1:50" s="15" customFormat="1" ht="24" customHeight="1" x14ac:dyDescent="0.15">
      <c r="A663" s="1"/>
      <c r="C663" s="22" t="s">
        <v>453</v>
      </c>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c r="AP663" s="23"/>
      <c r="AQ663" s="23"/>
      <c r="AR663" s="23"/>
      <c r="AS663" s="23"/>
      <c r="AT663" s="24"/>
      <c r="AU663" s="70"/>
    </row>
    <row r="664" spans="1:50" s="15" customFormat="1" ht="12" customHeight="1" x14ac:dyDescent="0.15">
      <c r="D664" s="27" t="s">
        <v>8</v>
      </c>
      <c r="E664" s="27"/>
      <c r="L664" s="98"/>
      <c r="U664" s="98"/>
    </row>
    <row r="665" spans="1:50" s="15" customFormat="1" ht="26.1" customHeight="1" x14ac:dyDescent="0.15">
      <c r="D665" s="193"/>
      <c r="E665" s="194"/>
      <c r="G665" s="16" t="s">
        <v>529</v>
      </c>
      <c r="H665" s="16"/>
      <c r="I665" s="16"/>
      <c r="J665" s="16"/>
      <c r="K665" s="16"/>
      <c r="L665" s="16" t="s">
        <v>3</v>
      </c>
      <c r="M665" s="16"/>
      <c r="N665" s="186"/>
      <c r="O665" s="187"/>
      <c r="P665" s="15" t="s">
        <v>114</v>
      </c>
      <c r="Q665" s="16" t="s">
        <v>2</v>
      </c>
      <c r="R665" s="16"/>
      <c r="S665" s="16"/>
      <c r="T665" s="186"/>
      <c r="U665" s="187"/>
      <c r="V665" s="16" t="s">
        <v>114</v>
      </c>
      <c r="W665" s="16" t="s">
        <v>115</v>
      </c>
      <c r="X665" s="16"/>
      <c r="Y665" s="16"/>
      <c r="Z665" s="186"/>
      <c r="AA665" s="187"/>
      <c r="AB665" s="16" t="s">
        <v>530</v>
      </c>
      <c r="AF665" s="16" t="s">
        <v>217</v>
      </c>
    </row>
    <row r="666" spans="1:50" s="15" customFormat="1" ht="25.5" customHeight="1" x14ac:dyDescent="0.15">
      <c r="D666" s="27"/>
      <c r="E666" s="135"/>
      <c r="G666" s="41" t="s">
        <v>531</v>
      </c>
      <c r="L666" s="98"/>
      <c r="U666" s="98"/>
    </row>
    <row r="667" spans="1:50" s="15" customFormat="1" ht="21" customHeight="1" x14ac:dyDescent="0.15">
      <c r="D667" s="135" t="str">
        <f>IF(AND(D665&lt;&gt;"",D665&lt;&gt;1),"→　Ｑ45　へ","")</f>
        <v/>
      </c>
      <c r="E667" s="135"/>
      <c r="L667" s="98"/>
      <c r="U667" s="98"/>
    </row>
    <row r="668" spans="1:50" ht="20.25" customHeight="1" x14ac:dyDescent="0.15">
      <c r="B668" s="70"/>
      <c r="C668" s="36" t="s">
        <v>454</v>
      </c>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c r="AQ668" s="37"/>
      <c r="AR668" s="37"/>
      <c r="AS668" s="37"/>
      <c r="AT668" s="89"/>
      <c r="AU668" s="70"/>
      <c r="AV668" s="70"/>
      <c r="AW668" s="70"/>
      <c r="AX668" s="70"/>
    </row>
    <row r="669" spans="1:50" ht="20.25" customHeight="1" x14ac:dyDescent="0.15">
      <c r="B669" s="70"/>
      <c r="C669" s="44" t="s">
        <v>304</v>
      </c>
      <c r="D669" s="47"/>
      <c r="E669" s="47"/>
      <c r="F669" s="47"/>
      <c r="G669" s="47"/>
      <c r="H669" s="47"/>
      <c r="I669" s="47"/>
      <c r="J669" s="47"/>
      <c r="K669" s="47"/>
      <c r="L669" s="47"/>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c r="AR669" s="47"/>
      <c r="AS669" s="47"/>
      <c r="AT669" s="99"/>
      <c r="AU669" s="70"/>
      <c r="AV669" s="70"/>
      <c r="AW669" s="70"/>
      <c r="AX669" s="70"/>
    </row>
    <row r="670" spans="1:50" s="15" customFormat="1" ht="12" customHeight="1" x14ac:dyDescent="0.15"/>
    <row r="671" spans="1:50" ht="18" customHeight="1" x14ac:dyDescent="0.15">
      <c r="B671" s="20"/>
      <c r="C671" s="76" t="s">
        <v>124</v>
      </c>
      <c r="D671" s="52"/>
      <c r="E671" s="52"/>
      <c r="F671" s="25"/>
      <c r="G671" s="25"/>
      <c r="H671" s="25"/>
      <c r="I671" s="25"/>
      <c r="J671" s="25"/>
      <c r="K671" s="25"/>
      <c r="L671" s="25"/>
      <c r="M671" s="25"/>
      <c r="N671" s="25"/>
      <c r="O671" s="25"/>
      <c r="P671" s="25"/>
      <c r="Q671" s="25"/>
      <c r="R671" s="25"/>
      <c r="S671" s="25"/>
      <c r="T671" s="25"/>
      <c r="U671" s="25"/>
      <c r="V671" s="25"/>
      <c r="W671" s="25"/>
      <c r="X671" s="25"/>
      <c r="Y671" s="25"/>
      <c r="Z671" s="25"/>
      <c r="AA671" s="25"/>
      <c r="AB671" s="25"/>
      <c r="AC671" s="25"/>
      <c r="AD671" s="25"/>
      <c r="AE671" s="25"/>
      <c r="AF671" s="25"/>
      <c r="AG671" s="25"/>
      <c r="AH671" s="25"/>
      <c r="AI671" s="25"/>
      <c r="AJ671" s="25"/>
      <c r="AK671" s="25"/>
      <c r="AL671" s="25"/>
      <c r="AM671" s="25"/>
      <c r="AN671" s="25"/>
      <c r="AO671" s="25"/>
      <c r="AP671" s="25"/>
      <c r="AQ671" s="25"/>
      <c r="AR671" s="25"/>
      <c r="AS671" s="25"/>
      <c r="AT671" s="25"/>
      <c r="AU671" s="70"/>
      <c r="AV671" s="70"/>
      <c r="AW671" s="70"/>
      <c r="AX671" s="70"/>
    </row>
    <row r="672" spans="1:50" s="15" customFormat="1" ht="26.25" customHeight="1" x14ac:dyDescent="0.15">
      <c r="D672" s="193"/>
      <c r="E672" s="194"/>
      <c r="G672" s="16" t="s">
        <v>55</v>
      </c>
      <c r="H672" s="16"/>
      <c r="I672" s="16"/>
      <c r="J672" s="16"/>
      <c r="K672" s="16"/>
      <c r="L672" s="16"/>
      <c r="M672" s="16"/>
      <c r="N672" s="16"/>
      <c r="O672" s="16" t="s">
        <v>56</v>
      </c>
      <c r="P672" s="16"/>
      <c r="Q672" s="16"/>
      <c r="R672" s="16"/>
      <c r="S672" s="16"/>
      <c r="T672" s="16"/>
      <c r="U672" s="16"/>
      <c r="V672" s="16" t="s">
        <v>57</v>
      </c>
      <c r="W672" s="16"/>
      <c r="X672" s="16"/>
      <c r="Z672" s="16"/>
      <c r="AA672" s="16"/>
      <c r="AB672" s="16"/>
      <c r="AC672" s="16"/>
      <c r="AD672" s="16" t="s">
        <v>58</v>
      </c>
    </row>
    <row r="673" spans="1:50" s="15" customFormat="1" ht="15.75" customHeight="1" x14ac:dyDescent="0.15">
      <c r="D673" s="93"/>
    </row>
    <row r="674" spans="1:50" ht="18" customHeight="1" x14ac:dyDescent="0.15">
      <c r="B674" s="20"/>
      <c r="C674" s="76" t="s">
        <v>125</v>
      </c>
      <c r="D674" s="52"/>
      <c r="E674" s="52"/>
      <c r="F674" s="25"/>
      <c r="G674" s="25"/>
      <c r="H674" s="25"/>
      <c r="I674" s="25"/>
      <c r="J674" s="25"/>
      <c r="K674" s="25"/>
      <c r="L674" s="25"/>
      <c r="M674" s="25"/>
      <c r="N674" s="25"/>
      <c r="O674" s="25"/>
      <c r="P674" s="25"/>
      <c r="Q674" s="25"/>
      <c r="R674" s="25"/>
      <c r="S674" s="25"/>
      <c r="T674" s="25"/>
      <c r="U674" s="25"/>
      <c r="V674" s="25"/>
      <c r="W674" s="25"/>
      <c r="X674" s="25"/>
      <c r="Y674" s="25"/>
      <c r="Z674" s="25"/>
      <c r="AA674" s="25"/>
      <c r="AB674" s="25"/>
      <c r="AC674" s="25"/>
      <c r="AD674" s="25"/>
      <c r="AE674" s="25"/>
      <c r="AF674" s="25"/>
      <c r="AG674" s="25"/>
      <c r="AH674" s="25"/>
      <c r="AI674" s="25"/>
      <c r="AJ674" s="25"/>
      <c r="AK674" s="25"/>
      <c r="AL674" s="25"/>
      <c r="AM674" s="25"/>
      <c r="AN674" s="25"/>
      <c r="AO674" s="25"/>
      <c r="AP674" s="25"/>
      <c r="AQ674" s="25"/>
      <c r="AR674" s="25"/>
      <c r="AS674" s="25"/>
      <c r="AT674" s="25"/>
      <c r="AU674" s="70"/>
      <c r="AV674" s="70"/>
      <c r="AW674" s="70"/>
      <c r="AX674" s="70"/>
    </row>
    <row r="675" spans="1:50" s="15" customFormat="1" ht="26.25" customHeight="1" x14ac:dyDescent="0.15">
      <c r="D675" s="193"/>
      <c r="E675" s="194"/>
      <c r="G675" s="16" t="s">
        <v>55</v>
      </c>
      <c r="H675" s="16"/>
      <c r="I675" s="16"/>
      <c r="J675" s="16"/>
      <c r="K675" s="16"/>
      <c r="L675" s="16"/>
      <c r="M675" s="16"/>
      <c r="N675" s="16"/>
      <c r="O675" s="16" t="s">
        <v>56</v>
      </c>
      <c r="P675" s="16"/>
      <c r="Q675" s="16"/>
      <c r="R675" s="16"/>
      <c r="S675" s="16"/>
      <c r="T675" s="16"/>
      <c r="U675" s="16"/>
      <c r="V675" s="16" t="s">
        <v>57</v>
      </c>
      <c r="W675" s="16"/>
      <c r="X675" s="16"/>
      <c r="Z675" s="16"/>
      <c r="AA675" s="16"/>
      <c r="AB675" s="16"/>
      <c r="AC675" s="16"/>
      <c r="AD675" s="16" t="s">
        <v>58</v>
      </c>
    </row>
    <row r="676" spans="1:50" s="15" customFormat="1" ht="15.75" customHeight="1" x14ac:dyDescent="0.15">
      <c r="D676" s="93"/>
    </row>
    <row r="677" spans="1:50" ht="18" customHeight="1" x14ac:dyDescent="0.15">
      <c r="B677" s="20"/>
      <c r="C677" s="76" t="s">
        <v>126</v>
      </c>
      <c r="D677" s="52"/>
      <c r="E677" s="52"/>
      <c r="F677" s="25"/>
      <c r="G677" s="25"/>
      <c r="H677" s="25"/>
      <c r="I677" s="25"/>
      <c r="J677" s="25"/>
      <c r="K677" s="25"/>
      <c r="L677" s="25"/>
      <c r="M677" s="25"/>
      <c r="N677" s="25"/>
      <c r="O677" s="25"/>
      <c r="P677" s="25"/>
      <c r="Q677" s="25"/>
      <c r="R677" s="25"/>
      <c r="S677" s="25"/>
      <c r="T677" s="25"/>
      <c r="U677" s="25"/>
      <c r="V677" s="25"/>
      <c r="W677" s="25"/>
      <c r="X677" s="25"/>
      <c r="Y677" s="25"/>
      <c r="Z677" s="25"/>
      <c r="AA677" s="25"/>
      <c r="AB677" s="25"/>
      <c r="AC677" s="25"/>
      <c r="AD677" s="25"/>
      <c r="AE677" s="25"/>
      <c r="AF677" s="25"/>
      <c r="AG677" s="25"/>
      <c r="AH677" s="25"/>
      <c r="AI677" s="25"/>
      <c r="AJ677" s="25"/>
      <c r="AK677" s="25"/>
      <c r="AL677" s="25"/>
      <c r="AM677" s="25"/>
      <c r="AN677" s="25"/>
      <c r="AO677" s="25"/>
      <c r="AP677" s="25"/>
      <c r="AQ677" s="25"/>
      <c r="AR677" s="25"/>
      <c r="AS677" s="25"/>
      <c r="AT677" s="25"/>
      <c r="AU677" s="70"/>
      <c r="AV677" s="70"/>
      <c r="AW677" s="70"/>
      <c r="AX677" s="70"/>
    </row>
    <row r="678" spans="1:50" s="15" customFormat="1" ht="26.25" customHeight="1" x14ac:dyDescent="0.15">
      <c r="D678" s="193"/>
      <c r="E678" s="194"/>
      <c r="G678" s="16" t="s">
        <v>55</v>
      </c>
      <c r="H678" s="16"/>
      <c r="I678" s="16"/>
      <c r="J678" s="16"/>
      <c r="K678" s="16"/>
      <c r="L678" s="16"/>
      <c r="M678" s="16"/>
      <c r="N678" s="16"/>
      <c r="O678" s="16" t="s">
        <v>56</v>
      </c>
      <c r="P678" s="16"/>
      <c r="Q678" s="16"/>
      <c r="R678" s="16"/>
      <c r="S678" s="16"/>
      <c r="T678" s="16"/>
      <c r="U678" s="16"/>
      <c r="V678" s="16" t="s">
        <v>57</v>
      </c>
      <c r="W678" s="16"/>
      <c r="X678" s="16"/>
      <c r="Z678" s="16"/>
      <c r="AA678" s="16"/>
      <c r="AB678" s="16"/>
      <c r="AC678" s="16"/>
      <c r="AD678" s="16" t="s">
        <v>58</v>
      </c>
    </row>
    <row r="679" spans="1:50" s="15" customFormat="1" ht="18" customHeight="1" x14ac:dyDescent="0.15">
      <c r="D679" s="93"/>
    </row>
    <row r="680" spans="1:50" s="15" customFormat="1" ht="13.5" customHeight="1" x14ac:dyDescent="0.15">
      <c r="D680" s="209" t="s">
        <v>161</v>
      </c>
      <c r="E680" s="209"/>
      <c r="F680" s="209"/>
      <c r="G680" s="209"/>
      <c r="H680" s="209"/>
      <c r="I680" s="209"/>
      <c r="J680" s="209"/>
      <c r="K680" s="209"/>
      <c r="L680" s="209"/>
      <c r="M680" s="209"/>
      <c r="N680" s="209"/>
      <c r="O680" s="209"/>
      <c r="P680" s="209"/>
      <c r="Q680" s="209"/>
      <c r="R680" s="209"/>
      <c r="S680" s="209"/>
      <c r="T680" s="209"/>
      <c r="U680" s="209"/>
      <c r="V680" s="209"/>
      <c r="W680" s="209"/>
      <c r="X680" s="209"/>
      <c r="Y680" s="209"/>
      <c r="Z680" s="209"/>
      <c r="AA680" s="209"/>
      <c r="AB680" s="209"/>
      <c r="AC680" s="209"/>
      <c r="AD680" s="209"/>
      <c r="AE680" s="209"/>
      <c r="AF680" s="209"/>
      <c r="AG680" s="209"/>
      <c r="AH680" s="209"/>
      <c r="AI680" s="209"/>
      <c r="AJ680" s="209"/>
      <c r="AK680" s="209"/>
      <c r="AL680" s="209"/>
      <c r="AM680" s="209"/>
      <c r="AN680" s="209"/>
      <c r="AO680" s="209"/>
      <c r="AP680" s="209"/>
      <c r="AQ680" s="209"/>
      <c r="AR680" s="209"/>
      <c r="AS680" s="209"/>
      <c r="AT680" s="209"/>
    </row>
    <row r="681" spans="1:50" s="15" customFormat="1" ht="13.5" customHeight="1" x14ac:dyDescent="0.15">
      <c r="D681" s="191" t="s">
        <v>203</v>
      </c>
      <c r="E681" s="191"/>
      <c r="F681" s="191"/>
      <c r="G681" s="191"/>
      <c r="H681" s="191"/>
      <c r="I681" s="191"/>
      <c r="J681" s="191"/>
      <c r="K681" s="191"/>
      <c r="L681" s="191"/>
      <c r="M681" s="191"/>
      <c r="N681" s="191"/>
      <c r="O681" s="191"/>
      <c r="P681" s="191"/>
      <c r="Q681" s="191"/>
      <c r="R681" s="191"/>
      <c r="S681" s="191"/>
      <c r="T681" s="191"/>
      <c r="U681" s="191"/>
      <c r="V681" s="191"/>
      <c r="W681" s="191"/>
      <c r="X681" s="191"/>
      <c r="Y681" s="191"/>
      <c r="Z681" s="191"/>
      <c r="AA681" s="191"/>
      <c r="AB681" s="191"/>
      <c r="AC681" s="191"/>
      <c r="AD681" s="191"/>
      <c r="AE681" s="191"/>
      <c r="AF681" s="191"/>
      <c r="AG681" s="191"/>
      <c r="AH681" s="191"/>
      <c r="AI681" s="191"/>
      <c r="AJ681" s="191"/>
      <c r="AK681" s="191"/>
      <c r="AL681" s="191"/>
      <c r="AM681" s="191"/>
      <c r="AN681" s="191"/>
      <c r="AO681" s="191"/>
      <c r="AP681" s="191"/>
      <c r="AQ681" s="191"/>
      <c r="AR681" s="191"/>
      <c r="AS681" s="191"/>
      <c r="AT681" s="191"/>
    </row>
    <row r="682" spans="1:50" s="15" customFormat="1" ht="13.5" customHeight="1" x14ac:dyDescent="0.15">
      <c r="D682" s="191"/>
      <c r="E682" s="191"/>
      <c r="F682" s="191"/>
      <c r="G682" s="191"/>
      <c r="H682" s="191"/>
      <c r="I682" s="191"/>
      <c r="J682" s="191"/>
      <c r="K682" s="191"/>
      <c r="L682" s="191"/>
      <c r="M682" s="191"/>
      <c r="N682" s="191"/>
      <c r="O682" s="191"/>
      <c r="P682" s="191"/>
      <c r="Q682" s="191"/>
      <c r="R682" s="191"/>
      <c r="S682" s="191"/>
      <c r="T682" s="191"/>
      <c r="U682" s="191"/>
      <c r="V682" s="191"/>
      <c r="W682" s="191"/>
      <c r="X682" s="191"/>
      <c r="Y682" s="191"/>
      <c r="Z682" s="191"/>
      <c r="AA682" s="191"/>
      <c r="AB682" s="191"/>
      <c r="AC682" s="191"/>
      <c r="AD682" s="191"/>
      <c r="AE682" s="191"/>
      <c r="AF682" s="191"/>
      <c r="AG682" s="191"/>
      <c r="AH682" s="191"/>
      <c r="AI682" s="191"/>
      <c r="AJ682" s="191"/>
      <c r="AK682" s="191"/>
      <c r="AL682" s="191"/>
      <c r="AM682" s="191"/>
      <c r="AN682" s="191"/>
      <c r="AO682" s="191"/>
      <c r="AP682" s="191"/>
      <c r="AQ682" s="191"/>
      <c r="AR682" s="191"/>
      <c r="AS682" s="191"/>
      <c r="AT682" s="191"/>
    </row>
    <row r="683" spans="1:50" s="15" customFormat="1" ht="13.5" customHeight="1" x14ac:dyDescent="0.15">
      <c r="C683" s="31" t="s">
        <v>91</v>
      </c>
      <c r="D683" s="190"/>
      <c r="E683" s="190"/>
      <c r="F683" s="190"/>
      <c r="G683" s="190"/>
      <c r="H683" s="190"/>
      <c r="I683" s="190"/>
      <c r="J683" s="190"/>
      <c r="K683" s="190"/>
      <c r="L683" s="190"/>
      <c r="M683" s="190"/>
      <c r="N683" s="190"/>
      <c r="O683" s="190"/>
      <c r="P683" s="190"/>
      <c r="Q683" s="190"/>
      <c r="R683" s="190"/>
      <c r="S683" s="190"/>
      <c r="T683" s="190"/>
      <c r="U683" s="190"/>
      <c r="V683" s="190"/>
      <c r="W683" s="190"/>
      <c r="X683" s="190"/>
      <c r="Y683" s="190"/>
      <c r="Z683" s="190"/>
      <c r="AA683" s="190"/>
      <c r="AB683" s="190"/>
      <c r="AC683" s="190"/>
      <c r="AD683" s="190"/>
      <c r="AE683" s="190"/>
      <c r="AF683" s="190"/>
      <c r="AG683" s="190"/>
      <c r="AH683" s="190"/>
      <c r="AI683" s="190"/>
      <c r="AJ683" s="190"/>
      <c r="AK683" s="190"/>
      <c r="AL683" s="190"/>
      <c r="AM683" s="190"/>
      <c r="AN683" s="190"/>
      <c r="AO683" s="190"/>
      <c r="AP683" s="190"/>
      <c r="AQ683" s="190"/>
      <c r="AR683" s="190"/>
      <c r="AS683" s="190"/>
      <c r="AT683" s="32"/>
    </row>
    <row r="684" spans="1:50" s="15" customFormat="1" ht="13.5" customHeight="1" x14ac:dyDescent="0.15">
      <c r="C684" s="32"/>
      <c r="D684" s="190"/>
      <c r="E684" s="190"/>
      <c r="F684" s="190"/>
      <c r="G684" s="190"/>
      <c r="H684" s="190"/>
      <c r="I684" s="190"/>
      <c r="J684" s="190"/>
      <c r="K684" s="190"/>
      <c r="L684" s="190"/>
      <c r="M684" s="190"/>
      <c r="N684" s="190"/>
      <c r="O684" s="190"/>
      <c r="P684" s="190"/>
      <c r="Q684" s="190"/>
      <c r="R684" s="190"/>
      <c r="S684" s="190"/>
      <c r="T684" s="190"/>
      <c r="U684" s="190"/>
      <c r="V684" s="190"/>
      <c r="W684" s="190"/>
      <c r="X684" s="190"/>
      <c r="Y684" s="190"/>
      <c r="Z684" s="190"/>
      <c r="AA684" s="190"/>
      <c r="AB684" s="190"/>
      <c r="AC684" s="190"/>
      <c r="AD684" s="190"/>
      <c r="AE684" s="190"/>
      <c r="AF684" s="190"/>
      <c r="AG684" s="190"/>
      <c r="AH684" s="190"/>
      <c r="AI684" s="190"/>
      <c r="AJ684" s="190"/>
      <c r="AK684" s="190"/>
      <c r="AL684" s="190"/>
      <c r="AM684" s="190"/>
      <c r="AN684" s="190"/>
      <c r="AO684" s="190"/>
      <c r="AP684" s="190"/>
      <c r="AQ684" s="190"/>
      <c r="AR684" s="190"/>
      <c r="AS684" s="190"/>
      <c r="AT684" s="32"/>
    </row>
    <row r="685" spans="1:50" s="15" customFormat="1" ht="13.5" customHeight="1" x14ac:dyDescent="0.15">
      <c r="C685" s="32"/>
      <c r="D685" s="190"/>
      <c r="E685" s="190"/>
      <c r="F685" s="190"/>
      <c r="G685" s="190"/>
      <c r="H685" s="190"/>
      <c r="I685" s="190"/>
      <c r="J685" s="190"/>
      <c r="K685" s="190"/>
      <c r="L685" s="190"/>
      <c r="M685" s="190"/>
      <c r="N685" s="190"/>
      <c r="O685" s="190"/>
      <c r="P685" s="190"/>
      <c r="Q685" s="190"/>
      <c r="R685" s="190"/>
      <c r="S685" s="190"/>
      <c r="T685" s="190"/>
      <c r="U685" s="190"/>
      <c r="V685" s="190"/>
      <c r="W685" s="190"/>
      <c r="X685" s="190"/>
      <c r="Y685" s="190"/>
      <c r="Z685" s="190"/>
      <c r="AA685" s="190"/>
      <c r="AB685" s="190"/>
      <c r="AC685" s="190"/>
      <c r="AD685" s="190"/>
      <c r="AE685" s="190"/>
      <c r="AF685" s="190"/>
      <c r="AG685" s="190"/>
      <c r="AH685" s="190"/>
      <c r="AI685" s="190"/>
      <c r="AJ685" s="190"/>
      <c r="AK685" s="190"/>
      <c r="AL685" s="190"/>
      <c r="AM685" s="190"/>
      <c r="AN685" s="190"/>
      <c r="AO685" s="190"/>
      <c r="AP685" s="190"/>
      <c r="AQ685" s="190"/>
      <c r="AR685" s="190"/>
      <c r="AS685" s="190"/>
      <c r="AT685" s="32"/>
    </row>
    <row r="686" spans="1:50" s="15" customFormat="1" ht="13.5" customHeight="1" x14ac:dyDescent="0.15">
      <c r="C686" s="32"/>
      <c r="D686" s="190"/>
      <c r="E686" s="190"/>
      <c r="F686" s="190"/>
      <c r="G686" s="190"/>
      <c r="H686" s="190"/>
      <c r="I686" s="190"/>
      <c r="J686" s="190"/>
      <c r="K686" s="190"/>
      <c r="L686" s="190"/>
      <c r="M686" s="190"/>
      <c r="N686" s="190"/>
      <c r="O686" s="190"/>
      <c r="P686" s="190"/>
      <c r="Q686" s="190"/>
      <c r="R686" s="190"/>
      <c r="S686" s="190"/>
      <c r="T686" s="190"/>
      <c r="U686" s="190"/>
      <c r="V686" s="190"/>
      <c r="W686" s="190"/>
      <c r="X686" s="190"/>
      <c r="Y686" s="190"/>
      <c r="Z686" s="190"/>
      <c r="AA686" s="190"/>
      <c r="AB686" s="190"/>
      <c r="AC686" s="190"/>
      <c r="AD686" s="190"/>
      <c r="AE686" s="190"/>
      <c r="AF686" s="190"/>
      <c r="AG686" s="190"/>
      <c r="AH686" s="190"/>
      <c r="AI686" s="190"/>
      <c r="AJ686" s="190"/>
      <c r="AK686" s="190"/>
      <c r="AL686" s="190"/>
      <c r="AM686" s="190"/>
      <c r="AN686" s="190"/>
      <c r="AO686" s="190"/>
      <c r="AP686" s="190"/>
      <c r="AQ686" s="190"/>
      <c r="AR686" s="190"/>
      <c r="AS686" s="190"/>
      <c r="AT686" s="32"/>
    </row>
    <row r="687" spans="1:50" s="15" customFormat="1" ht="27" customHeight="1" x14ac:dyDescent="0.15">
      <c r="A687" s="1"/>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c r="AF687" s="70"/>
      <c r="AH687" s="70"/>
      <c r="AI687" s="70"/>
      <c r="AJ687" s="70"/>
      <c r="AK687" s="70"/>
      <c r="AL687" s="70"/>
      <c r="AM687" s="70"/>
      <c r="AN687" s="70"/>
      <c r="AO687" s="70"/>
      <c r="AP687" s="70"/>
      <c r="AQ687" s="70"/>
      <c r="AR687" s="70"/>
      <c r="AS687" s="70"/>
      <c r="AT687" s="70"/>
      <c r="AU687" s="70"/>
    </row>
    <row r="688" spans="1:50" ht="20.25" customHeight="1" x14ac:dyDescent="0.15">
      <c r="B688" s="15"/>
      <c r="C688" s="36" t="s">
        <v>455</v>
      </c>
      <c r="D688" s="42"/>
      <c r="E688" s="42"/>
      <c r="F688" s="42"/>
      <c r="G688" s="42"/>
      <c r="H688" s="42"/>
      <c r="I688" s="42"/>
      <c r="J688" s="42"/>
      <c r="K688" s="42"/>
      <c r="L688" s="42"/>
      <c r="M688" s="42"/>
      <c r="N688" s="42"/>
      <c r="O688" s="42"/>
      <c r="P688" s="42"/>
      <c r="Q688" s="42"/>
      <c r="R688" s="42"/>
      <c r="S688" s="42"/>
      <c r="T688" s="42"/>
      <c r="U688" s="42"/>
      <c r="V688" s="42"/>
      <c r="W688" s="42"/>
      <c r="X688" s="42"/>
      <c r="Y688" s="42"/>
      <c r="Z688" s="42"/>
      <c r="AA688" s="42"/>
      <c r="AB688" s="42"/>
      <c r="AC688" s="42"/>
      <c r="AD688" s="42"/>
      <c r="AE688" s="42"/>
      <c r="AF688" s="42"/>
      <c r="AG688" s="42"/>
      <c r="AH688" s="42"/>
      <c r="AI688" s="42"/>
      <c r="AJ688" s="42"/>
      <c r="AK688" s="42"/>
      <c r="AL688" s="42"/>
      <c r="AM688" s="42"/>
      <c r="AN688" s="42"/>
      <c r="AO688" s="42"/>
      <c r="AP688" s="42"/>
      <c r="AQ688" s="42"/>
      <c r="AR688" s="42"/>
      <c r="AS688" s="42"/>
      <c r="AT688" s="43"/>
      <c r="AU688" s="70"/>
      <c r="AV688" s="70"/>
      <c r="AW688" s="70"/>
      <c r="AX688" s="70"/>
    </row>
    <row r="689" spans="1:50" ht="20.25" customHeight="1" x14ac:dyDescent="0.15">
      <c r="B689" s="70"/>
      <c r="C689" s="50" t="s">
        <v>112</v>
      </c>
      <c r="D689" s="53"/>
      <c r="E689" s="53"/>
      <c r="F689" s="51"/>
      <c r="G689" s="53"/>
      <c r="H689" s="53"/>
      <c r="I689" s="53"/>
      <c r="J689" s="53"/>
      <c r="K689" s="53"/>
      <c r="L689" s="53"/>
      <c r="M689" s="53"/>
      <c r="N689" s="53"/>
      <c r="O689" s="53"/>
      <c r="P689" s="53"/>
      <c r="Q689" s="53"/>
      <c r="R689" s="53"/>
      <c r="S689" s="53"/>
      <c r="T689" s="53"/>
      <c r="U689" s="53"/>
      <c r="V689" s="53"/>
      <c r="W689" s="53"/>
      <c r="X689" s="53"/>
      <c r="Y689" s="53"/>
      <c r="Z689" s="53"/>
      <c r="AA689" s="53"/>
      <c r="AB689" s="53"/>
      <c r="AC689" s="53"/>
      <c r="AD689" s="53"/>
      <c r="AE689" s="53"/>
      <c r="AF689" s="53"/>
      <c r="AG689" s="53"/>
      <c r="AH689" s="53"/>
      <c r="AI689" s="53"/>
      <c r="AJ689" s="53"/>
      <c r="AK689" s="53"/>
      <c r="AL689" s="53"/>
      <c r="AM689" s="53"/>
      <c r="AN689" s="53"/>
      <c r="AO689" s="53"/>
      <c r="AP689" s="53"/>
      <c r="AQ689" s="53"/>
      <c r="AR689" s="53"/>
      <c r="AS689" s="53"/>
      <c r="AT689" s="97"/>
      <c r="AU689" s="70"/>
      <c r="AV689" s="70"/>
      <c r="AW689" s="70"/>
      <c r="AX689" s="70"/>
    </row>
    <row r="690" spans="1:50" s="15" customFormat="1" ht="12" customHeight="1" x14ac:dyDescent="0.15"/>
    <row r="691" spans="1:50" ht="18" customHeight="1" x14ac:dyDescent="0.15">
      <c r="B691" s="20"/>
      <c r="C691" s="76" t="s">
        <v>127</v>
      </c>
      <c r="D691" s="52"/>
      <c r="E691" s="52"/>
      <c r="F691" s="25"/>
      <c r="G691" s="25"/>
      <c r="H691" s="25"/>
      <c r="I691" s="25"/>
      <c r="J691" s="25"/>
      <c r="K691" s="25"/>
      <c r="L691" s="25"/>
      <c r="M691" s="25"/>
      <c r="N691" s="25"/>
      <c r="O691" s="25"/>
      <c r="P691" s="25"/>
      <c r="Q691" s="25"/>
      <c r="R691" s="25"/>
      <c r="S691" s="25"/>
      <c r="T691" s="25"/>
      <c r="U691" s="25"/>
      <c r="V691" s="25"/>
      <c r="W691" s="25"/>
      <c r="X691" s="25"/>
      <c r="Y691" s="25"/>
      <c r="Z691" s="25"/>
      <c r="AA691" s="25"/>
      <c r="AB691" s="25"/>
      <c r="AC691" s="25"/>
      <c r="AD691" s="25"/>
      <c r="AE691" s="25"/>
      <c r="AF691" s="25"/>
      <c r="AG691" s="25"/>
      <c r="AH691" s="25"/>
      <c r="AI691" s="25"/>
      <c r="AJ691" s="25"/>
      <c r="AK691" s="25"/>
      <c r="AL691" s="25"/>
      <c r="AM691" s="25"/>
      <c r="AN691" s="25"/>
      <c r="AO691" s="25"/>
      <c r="AP691" s="25"/>
      <c r="AQ691" s="25"/>
      <c r="AR691" s="25"/>
      <c r="AS691" s="25"/>
      <c r="AT691" s="25"/>
      <c r="AU691" s="70"/>
      <c r="AV691" s="70"/>
      <c r="AW691" s="70"/>
      <c r="AX691" s="70"/>
    </row>
    <row r="692" spans="1:50" s="15" customFormat="1" ht="26.25" customHeight="1" x14ac:dyDescent="0.15">
      <c r="D692" s="193"/>
      <c r="E692" s="194"/>
      <c r="G692" s="16" t="s">
        <v>122</v>
      </c>
      <c r="H692" s="16"/>
      <c r="I692" s="16"/>
      <c r="J692" s="16"/>
      <c r="K692" s="16"/>
      <c r="L692" s="16"/>
      <c r="M692" s="16"/>
      <c r="N692" s="16"/>
      <c r="O692" s="16"/>
      <c r="P692" s="16"/>
      <c r="Q692" s="16"/>
      <c r="R692" s="16" t="s">
        <v>136</v>
      </c>
      <c r="S692" s="16"/>
      <c r="T692" s="16"/>
      <c r="U692" s="16"/>
      <c r="V692" s="16"/>
      <c r="W692" s="16"/>
      <c r="X692" s="16"/>
      <c r="Y692" s="16"/>
      <c r="Z692" s="16"/>
      <c r="AA692" s="16"/>
      <c r="AB692" s="16"/>
      <c r="AC692" s="16"/>
      <c r="AD692" s="16"/>
      <c r="AE692" s="16"/>
      <c r="AF692" s="16" t="s">
        <v>123</v>
      </c>
      <c r="AG692" s="16"/>
      <c r="AH692" s="16"/>
      <c r="AI692" s="16"/>
      <c r="AJ692" s="16"/>
      <c r="AK692" s="16"/>
      <c r="AL692" s="16"/>
      <c r="AM692" s="16"/>
      <c r="AN692" s="16"/>
      <c r="AO692" s="16"/>
      <c r="AP692" s="16"/>
      <c r="AQ692" s="16"/>
      <c r="AR692" s="16"/>
    </row>
    <row r="693" spans="1:50" s="15" customFormat="1" ht="15.75" customHeight="1" x14ac:dyDescent="0.15">
      <c r="D693" s="93"/>
    </row>
    <row r="694" spans="1:50" ht="18" customHeight="1" x14ac:dyDescent="0.15">
      <c r="B694" s="20"/>
      <c r="C694" s="76" t="s">
        <v>128</v>
      </c>
      <c r="D694" s="52"/>
      <c r="E694" s="52"/>
      <c r="F694" s="25"/>
      <c r="G694" s="25"/>
      <c r="H694" s="25"/>
      <c r="I694" s="25"/>
      <c r="J694" s="25"/>
      <c r="K694" s="25"/>
      <c r="L694" s="25"/>
      <c r="M694" s="25"/>
      <c r="N694" s="25"/>
      <c r="O694" s="25"/>
      <c r="P694" s="25"/>
      <c r="Q694" s="25"/>
      <c r="R694" s="25"/>
      <c r="S694" s="25"/>
      <c r="T694" s="25"/>
      <c r="U694" s="25"/>
      <c r="V694" s="25"/>
      <c r="W694" s="25"/>
      <c r="X694" s="25"/>
      <c r="Y694" s="25"/>
      <c r="Z694" s="25"/>
      <c r="AA694" s="25"/>
      <c r="AB694" s="25"/>
      <c r="AC694" s="25"/>
      <c r="AD694" s="25"/>
      <c r="AE694" s="25"/>
      <c r="AF694" s="25"/>
      <c r="AG694" s="25"/>
      <c r="AH694" s="25"/>
      <c r="AI694" s="25"/>
      <c r="AJ694" s="25"/>
      <c r="AK694" s="25"/>
      <c r="AL694" s="25"/>
      <c r="AM694" s="25"/>
      <c r="AN694" s="25"/>
      <c r="AO694" s="25"/>
      <c r="AP694" s="25"/>
      <c r="AQ694" s="25"/>
      <c r="AR694" s="25"/>
      <c r="AS694" s="25"/>
      <c r="AT694" s="25"/>
      <c r="AU694" s="70"/>
      <c r="AV694" s="70"/>
      <c r="AW694" s="70"/>
      <c r="AX694" s="70"/>
    </row>
    <row r="695" spans="1:50" s="15" customFormat="1" ht="26.25" customHeight="1" x14ac:dyDescent="0.15">
      <c r="D695" s="193"/>
      <c r="E695" s="194"/>
      <c r="G695" s="16" t="s">
        <v>122</v>
      </c>
      <c r="H695" s="16"/>
      <c r="I695" s="16"/>
      <c r="J695" s="16"/>
      <c r="K695" s="16"/>
      <c r="L695" s="16"/>
      <c r="M695" s="16"/>
      <c r="N695" s="16"/>
      <c r="O695" s="16"/>
      <c r="P695" s="16"/>
      <c r="Q695" s="16"/>
      <c r="R695" s="16" t="s">
        <v>136</v>
      </c>
      <c r="S695" s="16"/>
      <c r="T695" s="16"/>
      <c r="U695" s="16"/>
      <c r="V695" s="16"/>
      <c r="W695" s="16"/>
      <c r="X695" s="16"/>
      <c r="Y695" s="16"/>
      <c r="Z695" s="16"/>
      <c r="AA695" s="16"/>
      <c r="AB695" s="16"/>
      <c r="AC695" s="16"/>
      <c r="AD695" s="16"/>
      <c r="AE695" s="16"/>
      <c r="AF695" s="16" t="s">
        <v>123</v>
      </c>
      <c r="AG695" s="16"/>
      <c r="AH695" s="16"/>
      <c r="AI695" s="16"/>
      <c r="AJ695" s="16"/>
      <c r="AK695" s="16"/>
      <c r="AL695" s="16"/>
      <c r="AM695" s="16"/>
      <c r="AN695" s="16"/>
      <c r="AO695" s="16"/>
      <c r="AP695" s="16"/>
      <c r="AQ695" s="16"/>
      <c r="AR695" s="16"/>
    </row>
    <row r="696" spans="1:50" s="15" customFormat="1" ht="18" customHeight="1" x14ac:dyDescent="0.15">
      <c r="D696" s="93"/>
    </row>
    <row r="697" spans="1:50" s="15" customFormat="1" ht="13.5" customHeight="1" x14ac:dyDescent="0.15">
      <c r="D697" s="209" t="s">
        <v>160</v>
      </c>
      <c r="E697" s="209"/>
      <c r="F697" s="209"/>
      <c r="G697" s="209"/>
      <c r="H697" s="209"/>
      <c r="I697" s="209"/>
      <c r="J697" s="209"/>
      <c r="K697" s="209"/>
      <c r="L697" s="209"/>
      <c r="M697" s="209"/>
      <c r="N697" s="209"/>
      <c r="O697" s="209"/>
      <c r="P697" s="209"/>
      <c r="Q697" s="209"/>
      <c r="R697" s="209"/>
      <c r="S697" s="209"/>
      <c r="T697" s="209"/>
      <c r="U697" s="209"/>
      <c r="V697" s="209"/>
      <c r="W697" s="209"/>
      <c r="X697" s="209"/>
      <c r="Y697" s="209"/>
      <c r="Z697" s="209"/>
      <c r="AA697" s="209"/>
      <c r="AB697" s="209"/>
      <c r="AC697" s="209"/>
      <c r="AD697" s="209"/>
      <c r="AE697" s="209"/>
      <c r="AF697" s="209"/>
      <c r="AG697" s="209"/>
      <c r="AH697" s="209"/>
      <c r="AI697" s="209"/>
      <c r="AJ697" s="209"/>
      <c r="AK697" s="209"/>
      <c r="AL697" s="209"/>
      <c r="AM697" s="209"/>
      <c r="AN697" s="209"/>
      <c r="AO697" s="209"/>
      <c r="AP697" s="209"/>
      <c r="AQ697" s="209"/>
      <c r="AR697" s="209"/>
      <c r="AS697" s="209"/>
    </row>
    <row r="698" spans="1:50" s="15" customFormat="1" ht="13.5" customHeight="1" x14ac:dyDescent="0.15">
      <c r="D698" s="191" t="s">
        <v>197</v>
      </c>
      <c r="E698" s="191"/>
      <c r="F698" s="191"/>
      <c r="G698" s="191"/>
      <c r="H698" s="191"/>
      <c r="I698" s="191"/>
      <c r="J698" s="191"/>
      <c r="K698" s="191"/>
      <c r="L698" s="191"/>
      <c r="M698" s="191"/>
      <c r="N698" s="191"/>
      <c r="O698" s="191"/>
      <c r="P698" s="191"/>
      <c r="Q698" s="191"/>
      <c r="R698" s="191"/>
      <c r="S698" s="191"/>
      <c r="T698" s="191"/>
      <c r="U698" s="191"/>
      <c r="V698" s="191"/>
      <c r="W698" s="191"/>
      <c r="X698" s="191"/>
      <c r="Y698" s="191"/>
      <c r="Z698" s="191"/>
      <c r="AA698" s="191"/>
      <c r="AB698" s="191"/>
      <c r="AC698" s="191"/>
      <c r="AD698" s="191"/>
      <c r="AE698" s="191"/>
      <c r="AF698" s="191"/>
      <c r="AG698" s="191"/>
      <c r="AH698" s="191"/>
      <c r="AI698" s="191"/>
      <c r="AJ698" s="191"/>
      <c r="AK698" s="191"/>
      <c r="AL698" s="191"/>
      <c r="AM698" s="191"/>
      <c r="AN698" s="191"/>
      <c r="AO698" s="191"/>
      <c r="AP698" s="191"/>
      <c r="AQ698" s="191"/>
      <c r="AR698" s="191"/>
      <c r="AS698" s="191"/>
    </row>
    <row r="699" spans="1:50" s="15" customFormat="1" ht="13.5" customHeight="1" x14ac:dyDescent="0.15">
      <c r="C699" s="31" t="s">
        <v>91</v>
      </c>
      <c r="D699" s="190"/>
      <c r="E699" s="190"/>
      <c r="F699" s="190"/>
      <c r="G699" s="190"/>
      <c r="H699" s="190"/>
      <c r="I699" s="190"/>
      <c r="J699" s="190"/>
      <c r="K699" s="190"/>
      <c r="L699" s="190"/>
      <c r="M699" s="190"/>
      <c r="N699" s="190"/>
      <c r="O699" s="190"/>
      <c r="P699" s="190"/>
      <c r="Q699" s="190"/>
      <c r="R699" s="190"/>
      <c r="S699" s="190"/>
      <c r="T699" s="190"/>
      <c r="U699" s="190"/>
      <c r="V699" s="190"/>
      <c r="W699" s="190"/>
      <c r="X699" s="190"/>
      <c r="Y699" s="190"/>
      <c r="Z699" s="190"/>
      <c r="AA699" s="190"/>
      <c r="AB699" s="190"/>
      <c r="AC699" s="190"/>
      <c r="AD699" s="190"/>
      <c r="AE699" s="190"/>
      <c r="AF699" s="190"/>
      <c r="AG699" s="190"/>
      <c r="AH699" s="190"/>
      <c r="AI699" s="190"/>
      <c r="AJ699" s="190"/>
      <c r="AK699" s="190"/>
      <c r="AL699" s="190"/>
      <c r="AM699" s="190"/>
      <c r="AN699" s="190"/>
      <c r="AO699" s="190"/>
      <c r="AP699" s="190"/>
      <c r="AQ699" s="190"/>
      <c r="AR699" s="190"/>
      <c r="AS699" s="190"/>
      <c r="AT699" s="32"/>
    </row>
    <row r="700" spans="1:50" s="15" customFormat="1" ht="13.5" customHeight="1" x14ac:dyDescent="0.15">
      <c r="C700" s="32"/>
      <c r="D700" s="190"/>
      <c r="E700" s="190"/>
      <c r="F700" s="190"/>
      <c r="G700" s="190"/>
      <c r="H700" s="190"/>
      <c r="I700" s="190"/>
      <c r="J700" s="190"/>
      <c r="K700" s="190"/>
      <c r="L700" s="190"/>
      <c r="M700" s="190"/>
      <c r="N700" s="190"/>
      <c r="O700" s="190"/>
      <c r="P700" s="190"/>
      <c r="Q700" s="190"/>
      <c r="R700" s="190"/>
      <c r="S700" s="190"/>
      <c r="T700" s="190"/>
      <c r="U700" s="190"/>
      <c r="V700" s="190"/>
      <c r="W700" s="190"/>
      <c r="X700" s="190"/>
      <c r="Y700" s="190"/>
      <c r="Z700" s="190"/>
      <c r="AA700" s="190"/>
      <c r="AB700" s="190"/>
      <c r="AC700" s="190"/>
      <c r="AD700" s="190"/>
      <c r="AE700" s="190"/>
      <c r="AF700" s="190"/>
      <c r="AG700" s="190"/>
      <c r="AH700" s="190"/>
      <c r="AI700" s="190"/>
      <c r="AJ700" s="190"/>
      <c r="AK700" s="190"/>
      <c r="AL700" s="190"/>
      <c r="AM700" s="190"/>
      <c r="AN700" s="190"/>
      <c r="AO700" s="190"/>
      <c r="AP700" s="190"/>
      <c r="AQ700" s="190"/>
      <c r="AR700" s="190"/>
      <c r="AS700" s="190"/>
      <c r="AT700" s="32"/>
    </row>
    <row r="701" spans="1:50" s="15" customFormat="1" ht="13.5" customHeight="1" x14ac:dyDescent="0.15">
      <c r="C701" s="32"/>
      <c r="D701" s="190"/>
      <c r="E701" s="190"/>
      <c r="F701" s="190"/>
      <c r="G701" s="190"/>
      <c r="H701" s="190"/>
      <c r="I701" s="190"/>
      <c r="J701" s="190"/>
      <c r="K701" s="190"/>
      <c r="L701" s="190"/>
      <c r="M701" s="190"/>
      <c r="N701" s="190"/>
      <c r="O701" s="190"/>
      <c r="P701" s="190"/>
      <c r="Q701" s="190"/>
      <c r="R701" s="190"/>
      <c r="S701" s="190"/>
      <c r="T701" s="190"/>
      <c r="U701" s="190"/>
      <c r="V701" s="190"/>
      <c r="W701" s="190"/>
      <c r="X701" s="190"/>
      <c r="Y701" s="190"/>
      <c r="Z701" s="190"/>
      <c r="AA701" s="190"/>
      <c r="AB701" s="190"/>
      <c r="AC701" s="190"/>
      <c r="AD701" s="190"/>
      <c r="AE701" s="190"/>
      <c r="AF701" s="190"/>
      <c r="AG701" s="190"/>
      <c r="AH701" s="190"/>
      <c r="AI701" s="190"/>
      <c r="AJ701" s="190"/>
      <c r="AK701" s="190"/>
      <c r="AL701" s="190"/>
      <c r="AM701" s="190"/>
      <c r="AN701" s="190"/>
      <c r="AO701" s="190"/>
      <c r="AP701" s="190"/>
      <c r="AQ701" s="190"/>
      <c r="AR701" s="190"/>
      <c r="AS701" s="190"/>
      <c r="AT701" s="32"/>
    </row>
    <row r="702" spans="1:50" s="15" customFormat="1" ht="13.5" customHeight="1" x14ac:dyDescent="0.15">
      <c r="C702" s="32"/>
      <c r="D702" s="190"/>
      <c r="E702" s="190"/>
      <c r="F702" s="190"/>
      <c r="G702" s="190"/>
      <c r="H702" s="190"/>
      <c r="I702" s="190"/>
      <c r="J702" s="190"/>
      <c r="K702" s="190"/>
      <c r="L702" s="190"/>
      <c r="M702" s="190"/>
      <c r="N702" s="190"/>
      <c r="O702" s="190"/>
      <c r="P702" s="190"/>
      <c r="Q702" s="190"/>
      <c r="R702" s="190"/>
      <c r="S702" s="190"/>
      <c r="T702" s="190"/>
      <c r="U702" s="190"/>
      <c r="V702" s="190"/>
      <c r="W702" s="190"/>
      <c r="X702" s="190"/>
      <c r="Y702" s="190"/>
      <c r="Z702" s="190"/>
      <c r="AA702" s="190"/>
      <c r="AB702" s="190"/>
      <c r="AC702" s="190"/>
      <c r="AD702" s="190"/>
      <c r="AE702" s="190"/>
      <c r="AF702" s="190"/>
      <c r="AG702" s="190"/>
      <c r="AH702" s="190"/>
      <c r="AI702" s="190"/>
      <c r="AJ702" s="190"/>
      <c r="AK702" s="190"/>
      <c r="AL702" s="190"/>
      <c r="AM702" s="190"/>
      <c r="AN702" s="190"/>
      <c r="AO702" s="190"/>
      <c r="AP702" s="190"/>
      <c r="AQ702" s="190"/>
      <c r="AR702" s="190"/>
      <c r="AS702" s="190"/>
      <c r="AT702" s="32"/>
    </row>
    <row r="703" spans="1:50" s="15" customFormat="1" ht="24" customHeight="1" x14ac:dyDescent="0.15">
      <c r="A703" s="1"/>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c r="AF703" s="70"/>
      <c r="AG703" s="70"/>
      <c r="AH703" s="70"/>
      <c r="AI703" s="70"/>
      <c r="AJ703" s="70"/>
      <c r="AK703" s="70"/>
      <c r="AL703" s="70"/>
      <c r="AM703" s="70"/>
      <c r="AN703" s="70"/>
      <c r="AO703" s="70"/>
      <c r="AP703" s="70"/>
      <c r="AQ703" s="70"/>
      <c r="AR703" s="70"/>
      <c r="AS703" s="70"/>
      <c r="AT703" s="70"/>
      <c r="AU703" s="70"/>
    </row>
    <row r="704" spans="1:50" ht="24" customHeight="1" x14ac:dyDescent="0.15">
      <c r="B704" s="15"/>
      <c r="C704" s="36" t="s">
        <v>456</v>
      </c>
      <c r="D704" s="42"/>
      <c r="E704" s="42"/>
      <c r="F704" s="42"/>
      <c r="G704" s="42"/>
      <c r="H704" s="42"/>
      <c r="I704" s="42"/>
      <c r="J704" s="42"/>
      <c r="K704" s="42"/>
      <c r="L704" s="42"/>
      <c r="M704" s="42"/>
      <c r="N704" s="42"/>
      <c r="O704" s="42"/>
      <c r="P704" s="42"/>
      <c r="Q704" s="42"/>
      <c r="R704" s="42"/>
      <c r="S704" s="42"/>
      <c r="T704" s="42"/>
      <c r="U704" s="42"/>
      <c r="V704" s="42"/>
      <c r="W704" s="42"/>
      <c r="X704" s="42"/>
      <c r="Y704" s="42"/>
      <c r="Z704" s="42"/>
      <c r="AA704" s="42"/>
      <c r="AB704" s="42"/>
      <c r="AC704" s="42"/>
      <c r="AD704" s="42"/>
      <c r="AE704" s="42"/>
      <c r="AF704" s="42"/>
      <c r="AG704" s="42"/>
      <c r="AH704" s="42"/>
      <c r="AI704" s="42"/>
      <c r="AJ704" s="42"/>
      <c r="AK704" s="42"/>
      <c r="AL704" s="42"/>
      <c r="AM704" s="42"/>
      <c r="AN704" s="42"/>
      <c r="AO704" s="42"/>
      <c r="AP704" s="42"/>
      <c r="AQ704" s="42"/>
      <c r="AR704" s="42"/>
      <c r="AS704" s="42"/>
      <c r="AT704" s="43"/>
      <c r="AU704" s="70"/>
      <c r="AV704" s="70"/>
      <c r="AW704" s="70"/>
      <c r="AX704" s="70"/>
    </row>
    <row r="705" spans="2:50" ht="24" customHeight="1" x14ac:dyDescent="0.15">
      <c r="B705" s="15"/>
      <c r="C705" s="44" t="s">
        <v>302</v>
      </c>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45"/>
      <c r="AQ705" s="45"/>
      <c r="AR705" s="45"/>
      <c r="AS705" s="45"/>
      <c r="AT705" s="46"/>
      <c r="AU705" s="70"/>
      <c r="AV705" s="70"/>
      <c r="AW705" s="70"/>
      <c r="AX705" s="70"/>
    </row>
    <row r="706" spans="2:50" s="15" customFormat="1" ht="12" customHeight="1" x14ac:dyDescent="0.15"/>
    <row r="707" spans="2:50" ht="18" customHeight="1" x14ac:dyDescent="0.15">
      <c r="B707" s="20"/>
      <c r="C707" s="76" t="s">
        <v>127</v>
      </c>
      <c r="D707" s="52"/>
      <c r="E707" s="52"/>
      <c r="F707" s="25"/>
      <c r="G707" s="25"/>
      <c r="H707" s="25"/>
      <c r="I707" s="25"/>
      <c r="J707" s="25"/>
      <c r="K707" s="25"/>
      <c r="L707" s="25"/>
      <c r="M707" s="25"/>
      <c r="N707" s="25"/>
      <c r="O707" s="25"/>
      <c r="P707" s="25"/>
      <c r="Q707" s="25"/>
      <c r="R707" s="25"/>
      <c r="S707" s="25"/>
      <c r="T707" s="25"/>
      <c r="U707" s="25"/>
      <c r="V707" s="25"/>
      <c r="W707" s="25"/>
      <c r="X707" s="25"/>
      <c r="Y707" s="25"/>
      <c r="Z707" s="25"/>
      <c r="AA707" s="25"/>
      <c r="AB707" s="25"/>
      <c r="AC707" s="25"/>
      <c r="AD707" s="25"/>
      <c r="AE707" s="25"/>
      <c r="AF707" s="25"/>
      <c r="AG707" s="25"/>
      <c r="AH707" s="25"/>
      <c r="AI707" s="25"/>
      <c r="AJ707" s="25"/>
      <c r="AK707" s="25"/>
      <c r="AL707" s="25"/>
      <c r="AM707" s="25"/>
      <c r="AN707" s="25"/>
      <c r="AO707" s="25"/>
      <c r="AP707" s="25"/>
      <c r="AQ707" s="25"/>
      <c r="AR707" s="25"/>
      <c r="AS707" s="25"/>
      <c r="AT707" s="25"/>
      <c r="AU707" s="70"/>
      <c r="AV707" s="70"/>
      <c r="AW707" s="70"/>
      <c r="AX707" s="70"/>
    </row>
    <row r="708" spans="2:50" s="15" customFormat="1" ht="26.25" customHeight="1" x14ac:dyDescent="0.15">
      <c r="D708" s="193"/>
      <c r="E708" s="194"/>
      <c r="G708" s="16" t="s">
        <v>122</v>
      </c>
      <c r="H708" s="16"/>
      <c r="I708" s="16"/>
      <c r="J708" s="16"/>
      <c r="K708" s="16"/>
      <c r="L708" s="16"/>
      <c r="M708" s="16"/>
      <c r="N708" s="16"/>
      <c r="O708" s="16"/>
      <c r="P708" s="16"/>
      <c r="Q708" s="16"/>
      <c r="R708" s="16" t="s">
        <v>136</v>
      </c>
      <c r="S708" s="16"/>
      <c r="T708" s="16"/>
      <c r="U708" s="16"/>
      <c r="V708" s="16"/>
      <c r="W708" s="16"/>
      <c r="X708" s="16"/>
      <c r="Y708" s="16"/>
      <c r="Z708" s="16"/>
      <c r="AA708" s="16"/>
      <c r="AB708" s="16"/>
      <c r="AC708" s="16"/>
      <c r="AD708" s="16"/>
      <c r="AE708" s="16"/>
      <c r="AF708" s="16" t="s">
        <v>123</v>
      </c>
      <c r="AG708" s="16"/>
      <c r="AH708" s="16"/>
      <c r="AI708" s="16"/>
      <c r="AJ708" s="16"/>
      <c r="AK708" s="16"/>
      <c r="AL708" s="16"/>
      <c r="AM708" s="16"/>
      <c r="AN708" s="16"/>
      <c r="AO708" s="16"/>
      <c r="AP708" s="16"/>
      <c r="AQ708" s="16"/>
      <c r="AR708" s="16"/>
    </row>
    <row r="709" spans="2:50" s="15" customFormat="1" ht="15.75" customHeight="1" x14ac:dyDescent="0.15">
      <c r="D709" s="93"/>
    </row>
    <row r="710" spans="2:50" ht="18" customHeight="1" x14ac:dyDescent="0.15">
      <c r="B710" s="20"/>
      <c r="C710" s="76" t="s">
        <v>128</v>
      </c>
      <c r="D710" s="52"/>
      <c r="E710" s="52"/>
      <c r="F710" s="25"/>
      <c r="G710" s="25"/>
      <c r="H710" s="25"/>
      <c r="I710" s="25"/>
      <c r="J710" s="25"/>
      <c r="K710" s="25"/>
      <c r="L710" s="25"/>
      <c r="M710" s="25"/>
      <c r="N710" s="25"/>
      <c r="O710" s="25"/>
      <c r="P710" s="25"/>
      <c r="Q710" s="25"/>
      <c r="R710" s="25"/>
      <c r="S710" s="25"/>
      <c r="T710" s="25"/>
      <c r="U710" s="25"/>
      <c r="V710" s="25"/>
      <c r="W710" s="25"/>
      <c r="X710" s="25"/>
      <c r="Y710" s="25"/>
      <c r="Z710" s="25"/>
      <c r="AA710" s="25"/>
      <c r="AB710" s="25"/>
      <c r="AC710" s="25"/>
      <c r="AD710" s="25"/>
      <c r="AE710" s="25"/>
      <c r="AF710" s="25"/>
      <c r="AG710" s="25"/>
      <c r="AH710" s="25"/>
      <c r="AI710" s="25"/>
      <c r="AJ710" s="25"/>
      <c r="AK710" s="25"/>
      <c r="AL710" s="25"/>
      <c r="AM710" s="25"/>
      <c r="AN710" s="25"/>
      <c r="AO710" s="25"/>
      <c r="AP710" s="25"/>
      <c r="AQ710" s="25"/>
      <c r="AR710" s="25"/>
      <c r="AS710" s="25"/>
      <c r="AT710" s="25"/>
      <c r="AU710" s="70"/>
      <c r="AV710" s="70"/>
      <c r="AW710" s="70"/>
      <c r="AX710" s="70"/>
    </row>
    <row r="711" spans="2:50" s="15" customFormat="1" ht="26.25" customHeight="1" x14ac:dyDescent="0.15">
      <c r="D711" s="193"/>
      <c r="E711" s="194"/>
      <c r="G711" s="16" t="s">
        <v>122</v>
      </c>
      <c r="H711" s="16"/>
      <c r="I711" s="16"/>
      <c r="J711" s="16"/>
      <c r="K711" s="16"/>
      <c r="L711" s="16"/>
      <c r="M711" s="16"/>
      <c r="N711" s="16"/>
      <c r="O711" s="16"/>
      <c r="P711" s="16"/>
      <c r="Q711" s="16"/>
      <c r="R711" s="16" t="s">
        <v>136</v>
      </c>
      <c r="S711" s="16"/>
      <c r="T711" s="16"/>
      <c r="U711" s="16"/>
      <c r="V711" s="16"/>
      <c r="W711" s="16"/>
      <c r="X711" s="16"/>
      <c r="Y711" s="16"/>
      <c r="Z711" s="16"/>
      <c r="AA711" s="16"/>
      <c r="AB711" s="16"/>
      <c r="AC711" s="16"/>
      <c r="AD711" s="16"/>
      <c r="AE711" s="16"/>
      <c r="AF711" s="16" t="s">
        <v>123</v>
      </c>
      <c r="AG711" s="16"/>
      <c r="AH711" s="16"/>
      <c r="AI711" s="16"/>
      <c r="AJ711" s="16"/>
      <c r="AK711" s="16"/>
      <c r="AL711" s="16"/>
      <c r="AM711" s="16"/>
      <c r="AN711" s="16"/>
      <c r="AO711" s="16"/>
      <c r="AP711" s="16"/>
      <c r="AQ711" s="16"/>
      <c r="AR711" s="16"/>
    </row>
    <row r="712" spans="2:50" s="15" customFormat="1" ht="18" customHeight="1" x14ac:dyDescent="0.15">
      <c r="D712" s="93"/>
    </row>
    <row r="713" spans="2:50" s="15" customFormat="1" ht="13.5" customHeight="1" x14ac:dyDescent="0.15">
      <c r="D713" s="209" t="s">
        <v>160</v>
      </c>
      <c r="E713" s="209"/>
      <c r="F713" s="209"/>
      <c r="G713" s="209"/>
      <c r="H713" s="209"/>
      <c r="I713" s="209"/>
      <c r="J713" s="209"/>
      <c r="K713" s="209"/>
      <c r="L713" s="209"/>
      <c r="M713" s="209"/>
      <c r="N713" s="209"/>
      <c r="O713" s="209"/>
      <c r="P713" s="209"/>
      <c r="Q713" s="209"/>
      <c r="R713" s="209"/>
      <c r="S713" s="209"/>
      <c r="T713" s="209"/>
      <c r="U713" s="209"/>
      <c r="V713" s="209"/>
      <c r="W713" s="209"/>
      <c r="X713" s="209"/>
      <c r="Y713" s="209"/>
      <c r="Z713" s="209"/>
      <c r="AA713" s="209"/>
      <c r="AB713" s="209"/>
      <c r="AC713" s="209"/>
      <c r="AD713" s="209"/>
      <c r="AE713" s="209"/>
      <c r="AF713" s="209"/>
      <c r="AG713" s="209"/>
      <c r="AH713" s="209"/>
      <c r="AI713" s="209"/>
      <c r="AJ713" s="209"/>
      <c r="AK713" s="209"/>
      <c r="AL713" s="209"/>
      <c r="AM713" s="209"/>
      <c r="AN713" s="209"/>
      <c r="AO713" s="209"/>
      <c r="AP713" s="209"/>
      <c r="AQ713" s="209"/>
      <c r="AR713" s="209"/>
      <c r="AS713" s="209"/>
    </row>
    <row r="714" spans="2:50" s="15" customFormat="1" ht="13.5" customHeight="1" x14ac:dyDescent="0.15">
      <c r="D714" s="191" t="s">
        <v>198</v>
      </c>
      <c r="E714" s="191"/>
      <c r="F714" s="191"/>
      <c r="G714" s="191"/>
      <c r="H714" s="191"/>
      <c r="I714" s="191"/>
      <c r="J714" s="191"/>
      <c r="K714" s="191"/>
      <c r="L714" s="191"/>
      <c r="M714" s="191"/>
      <c r="N714" s="191"/>
      <c r="O714" s="191"/>
      <c r="P714" s="191"/>
      <c r="Q714" s="191"/>
      <c r="R714" s="191"/>
      <c r="S714" s="191"/>
      <c r="T714" s="191"/>
      <c r="U714" s="191"/>
      <c r="V714" s="191"/>
      <c r="W714" s="191"/>
      <c r="X714" s="191"/>
      <c r="Y714" s="191"/>
      <c r="Z714" s="191"/>
      <c r="AA714" s="191"/>
      <c r="AB714" s="191"/>
      <c r="AC714" s="191"/>
      <c r="AD714" s="191"/>
      <c r="AE714" s="191"/>
      <c r="AF714" s="191"/>
      <c r="AG714" s="191"/>
      <c r="AH714" s="191"/>
      <c r="AI714" s="191"/>
      <c r="AJ714" s="191"/>
      <c r="AK714" s="191"/>
      <c r="AL714" s="191"/>
      <c r="AM714" s="191"/>
      <c r="AN714" s="191"/>
      <c r="AO714" s="191"/>
      <c r="AP714" s="191"/>
      <c r="AQ714" s="191"/>
      <c r="AR714" s="191"/>
      <c r="AS714" s="191"/>
    </row>
    <row r="715" spans="2:50" s="15" customFormat="1" ht="13.5" customHeight="1" x14ac:dyDescent="0.15">
      <c r="D715" s="192"/>
      <c r="E715" s="192"/>
      <c r="F715" s="192"/>
      <c r="G715" s="192"/>
      <c r="H715" s="192"/>
      <c r="I715" s="192"/>
      <c r="J715" s="192"/>
      <c r="K715" s="192"/>
      <c r="L715" s="192"/>
      <c r="M715" s="192"/>
      <c r="N715" s="192"/>
      <c r="O715" s="192"/>
      <c r="P715" s="192"/>
      <c r="Q715" s="192"/>
      <c r="R715" s="192"/>
      <c r="S715" s="192"/>
      <c r="T715" s="192"/>
      <c r="U715" s="192"/>
      <c r="V715" s="192"/>
      <c r="W715" s="192"/>
      <c r="X715" s="192"/>
      <c r="Y715" s="192"/>
      <c r="Z715" s="192"/>
      <c r="AA715" s="192"/>
      <c r="AB715" s="192"/>
      <c r="AC715" s="192"/>
      <c r="AD715" s="192"/>
      <c r="AE715" s="192"/>
      <c r="AF715" s="192"/>
      <c r="AG715" s="192"/>
      <c r="AH715" s="192"/>
      <c r="AI715" s="192"/>
      <c r="AJ715" s="192"/>
      <c r="AK715" s="192"/>
      <c r="AL715" s="192"/>
      <c r="AM715" s="192"/>
      <c r="AN715" s="192"/>
      <c r="AO715" s="192"/>
      <c r="AP715" s="192"/>
      <c r="AQ715" s="192"/>
      <c r="AR715" s="192"/>
      <c r="AS715" s="192"/>
    </row>
    <row r="716" spans="2:50" s="15" customFormat="1" ht="13.5" customHeight="1" x14ac:dyDescent="0.15">
      <c r="C716" s="31" t="s">
        <v>91</v>
      </c>
      <c r="D716" s="190"/>
      <c r="E716" s="190"/>
      <c r="F716" s="190"/>
      <c r="G716" s="190"/>
      <c r="H716" s="190"/>
      <c r="I716" s="190"/>
      <c r="J716" s="190"/>
      <c r="K716" s="190"/>
      <c r="L716" s="190"/>
      <c r="M716" s="190"/>
      <c r="N716" s="190"/>
      <c r="O716" s="190"/>
      <c r="P716" s="190"/>
      <c r="Q716" s="190"/>
      <c r="R716" s="190"/>
      <c r="S716" s="190"/>
      <c r="T716" s="190"/>
      <c r="U716" s="190"/>
      <c r="V716" s="190"/>
      <c r="W716" s="190"/>
      <c r="X716" s="190"/>
      <c r="Y716" s="190"/>
      <c r="Z716" s="190"/>
      <c r="AA716" s="190"/>
      <c r="AB716" s="190"/>
      <c r="AC716" s="190"/>
      <c r="AD716" s="190"/>
      <c r="AE716" s="190"/>
      <c r="AF716" s="190"/>
      <c r="AG716" s="190"/>
      <c r="AH716" s="190"/>
      <c r="AI716" s="190"/>
      <c r="AJ716" s="190"/>
      <c r="AK716" s="190"/>
      <c r="AL716" s="190"/>
      <c r="AM716" s="190"/>
      <c r="AN716" s="190"/>
      <c r="AO716" s="190"/>
      <c r="AP716" s="190"/>
      <c r="AQ716" s="190"/>
      <c r="AR716" s="190"/>
      <c r="AS716" s="190"/>
      <c r="AT716" s="32"/>
    </row>
    <row r="717" spans="2:50" s="15" customFormat="1" ht="13.5" customHeight="1" x14ac:dyDescent="0.15">
      <c r="C717" s="32"/>
      <c r="D717" s="190"/>
      <c r="E717" s="190"/>
      <c r="F717" s="190"/>
      <c r="G717" s="190"/>
      <c r="H717" s="190"/>
      <c r="I717" s="190"/>
      <c r="J717" s="190"/>
      <c r="K717" s="190"/>
      <c r="L717" s="190"/>
      <c r="M717" s="190"/>
      <c r="N717" s="190"/>
      <c r="O717" s="190"/>
      <c r="P717" s="190"/>
      <c r="Q717" s="190"/>
      <c r="R717" s="190"/>
      <c r="S717" s="190"/>
      <c r="T717" s="190"/>
      <c r="U717" s="190"/>
      <c r="V717" s="190"/>
      <c r="W717" s="190"/>
      <c r="X717" s="190"/>
      <c r="Y717" s="190"/>
      <c r="Z717" s="190"/>
      <c r="AA717" s="190"/>
      <c r="AB717" s="190"/>
      <c r="AC717" s="190"/>
      <c r="AD717" s="190"/>
      <c r="AE717" s="190"/>
      <c r="AF717" s="190"/>
      <c r="AG717" s="190"/>
      <c r="AH717" s="190"/>
      <c r="AI717" s="190"/>
      <c r="AJ717" s="190"/>
      <c r="AK717" s="190"/>
      <c r="AL717" s="190"/>
      <c r="AM717" s="190"/>
      <c r="AN717" s="190"/>
      <c r="AO717" s="190"/>
      <c r="AP717" s="190"/>
      <c r="AQ717" s="190"/>
      <c r="AR717" s="190"/>
      <c r="AS717" s="190"/>
      <c r="AT717" s="32"/>
    </row>
    <row r="718" spans="2:50" s="15" customFormat="1" ht="13.5" customHeight="1" x14ac:dyDescent="0.15">
      <c r="C718" s="32"/>
      <c r="D718" s="190"/>
      <c r="E718" s="190"/>
      <c r="F718" s="190"/>
      <c r="G718" s="190"/>
      <c r="H718" s="190"/>
      <c r="I718" s="190"/>
      <c r="J718" s="190"/>
      <c r="K718" s="190"/>
      <c r="L718" s="190"/>
      <c r="M718" s="190"/>
      <c r="N718" s="190"/>
      <c r="O718" s="190"/>
      <c r="P718" s="190"/>
      <c r="Q718" s="190"/>
      <c r="R718" s="190"/>
      <c r="S718" s="190"/>
      <c r="T718" s="190"/>
      <c r="U718" s="190"/>
      <c r="V718" s="190"/>
      <c r="W718" s="190"/>
      <c r="X718" s="190"/>
      <c r="Y718" s="190"/>
      <c r="Z718" s="190"/>
      <c r="AA718" s="190"/>
      <c r="AB718" s="190"/>
      <c r="AC718" s="190"/>
      <c r="AD718" s="190"/>
      <c r="AE718" s="190"/>
      <c r="AF718" s="190"/>
      <c r="AG718" s="190"/>
      <c r="AH718" s="190"/>
      <c r="AI718" s="190"/>
      <c r="AJ718" s="190"/>
      <c r="AK718" s="190"/>
      <c r="AL718" s="190"/>
      <c r="AM718" s="190"/>
      <c r="AN718" s="190"/>
      <c r="AO718" s="190"/>
      <c r="AP718" s="190"/>
      <c r="AQ718" s="190"/>
      <c r="AR718" s="190"/>
      <c r="AS718" s="190"/>
      <c r="AT718" s="32"/>
    </row>
    <row r="719" spans="2:50" s="15" customFormat="1" ht="13.5" customHeight="1" x14ac:dyDescent="0.15">
      <c r="C719" s="32"/>
      <c r="D719" s="190"/>
      <c r="E719" s="190"/>
      <c r="F719" s="190"/>
      <c r="G719" s="190"/>
      <c r="H719" s="190"/>
      <c r="I719" s="190"/>
      <c r="J719" s="190"/>
      <c r="K719" s="190"/>
      <c r="L719" s="190"/>
      <c r="M719" s="190"/>
      <c r="N719" s="190"/>
      <c r="O719" s="190"/>
      <c r="P719" s="190"/>
      <c r="Q719" s="190"/>
      <c r="R719" s="190"/>
      <c r="S719" s="190"/>
      <c r="T719" s="190"/>
      <c r="U719" s="190"/>
      <c r="V719" s="190"/>
      <c r="W719" s="190"/>
      <c r="X719" s="190"/>
      <c r="Y719" s="190"/>
      <c r="Z719" s="190"/>
      <c r="AA719" s="190"/>
      <c r="AB719" s="190"/>
      <c r="AC719" s="190"/>
      <c r="AD719" s="190"/>
      <c r="AE719" s="190"/>
      <c r="AF719" s="190"/>
      <c r="AG719" s="190"/>
      <c r="AH719" s="190"/>
      <c r="AI719" s="190"/>
      <c r="AJ719" s="190"/>
      <c r="AK719" s="190"/>
      <c r="AL719" s="190"/>
      <c r="AM719" s="190"/>
      <c r="AN719" s="190"/>
      <c r="AO719" s="190"/>
      <c r="AP719" s="190"/>
      <c r="AQ719" s="190"/>
      <c r="AR719" s="190"/>
      <c r="AS719" s="190"/>
      <c r="AT719" s="32"/>
    </row>
    <row r="720" spans="2:50" s="15" customFormat="1" ht="13.5" customHeight="1" x14ac:dyDescent="0.15">
      <c r="C720" s="32"/>
      <c r="D720" s="190"/>
      <c r="E720" s="190"/>
      <c r="F720" s="190"/>
      <c r="G720" s="190"/>
      <c r="H720" s="190"/>
      <c r="I720" s="190"/>
      <c r="J720" s="190"/>
      <c r="K720" s="190"/>
      <c r="L720" s="190"/>
      <c r="M720" s="190"/>
      <c r="N720" s="190"/>
      <c r="O720" s="190"/>
      <c r="P720" s="190"/>
      <c r="Q720" s="190"/>
      <c r="R720" s="190"/>
      <c r="S720" s="190"/>
      <c r="T720" s="190"/>
      <c r="U720" s="190"/>
      <c r="V720" s="190"/>
      <c r="W720" s="190"/>
      <c r="X720" s="190"/>
      <c r="Y720" s="190"/>
      <c r="Z720" s="190"/>
      <c r="AA720" s="190"/>
      <c r="AB720" s="190"/>
      <c r="AC720" s="190"/>
      <c r="AD720" s="190"/>
      <c r="AE720" s="190"/>
      <c r="AF720" s="190"/>
      <c r="AG720" s="190"/>
      <c r="AH720" s="190"/>
      <c r="AI720" s="190"/>
      <c r="AJ720" s="190"/>
      <c r="AK720" s="190"/>
      <c r="AL720" s="190"/>
      <c r="AM720" s="190"/>
      <c r="AN720" s="190"/>
      <c r="AO720" s="190"/>
      <c r="AP720" s="190"/>
      <c r="AQ720" s="190"/>
      <c r="AR720" s="190"/>
      <c r="AS720" s="190"/>
      <c r="AT720" s="32"/>
    </row>
    <row r="721" spans="2:50" ht="24" customHeight="1" x14ac:dyDescent="0.15">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c r="AF721" s="70"/>
      <c r="AG721" s="70"/>
      <c r="AH721" s="70"/>
      <c r="AI721" s="70"/>
      <c r="AJ721" s="70"/>
      <c r="AK721" s="70"/>
      <c r="AL721" s="70"/>
      <c r="AM721" s="70"/>
      <c r="AN721" s="70"/>
      <c r="AO721" s="70"/>
      <c r="AP721" s="70"/>
      <c r="AQ721" s="70"/>
      <c r="AR721" s="70"/>
      <c r="AS721" s="70"/>
      <c r="AT721" s="70"/>
      <c r="AU721" s="70"/>
      <c r="AV721" s="70"/>
      <c r="AW721" s="70"/>
      <c r="AX721" s="70"/>
    </row>
    <row r="722" spans="2:50" ht="27" customHeight="1" x14ac:dyDescent="0.15">
      <c r="B722" s="19" t="s">
        <v>59</v>
      </c>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70"/>
      <c r="AO722" s="70"/>
      <c r="AP722" s="70"/>
      <c r="AQ722" s="70"/>
      <c r="AR722" s="70"/>
      <c r="AS722" s="70"/>
      <c r="AT722" s="70"/>
      <c r="AU722" s="70"/>
      <c r="AV722" s="70"/>
      <c r="AW722" s="70"/>
      <c r="AX722" s="70"/>
    </row>
    <row r="723" spans="2:50" ht="24" customHeight="1" x14ac:dyDescent="0.15">
      <c r="B723" s="15"/>
      <c r="C723" s="55" t="s">
        <v>457</v>
      </c>
      <c r="D723" s="56"/>
      <c r="E723" s="56"/>
      <c r="F723" s="56"/>
      <c r="G723" s="56"/>
      <c r="H723" s="42"/>
      <c r="I723" s="42"/>
      <c r="J723" s="42"/>
      <c r="K723" s="42"/>
      <c r="L723" s="42"/>
      <c r="M723" s="42"/>
      <c r="N723" s="42"/>
      <c r="O723" s="42"/>
      <c r="P723" s="42"/>
      <c r="Q723" s="42"/>
      <c r="R723" s="42"/>
      <c r="S723" s="42"/>
      <c r="T723" s="42"/>
      <c r="U723" s="42"/>
      <c r="V723" s="42"/>
      <c r="W723" s="42"/>
      <c r="X723" s="42"/>
      <c r="Y723" s="42"/>
      <c r="Z723" s="42"/>
      <c r="AA723" s="42"/>
      <c r="AB723" s="42"/>
      <c r="AC723" s="42"/>
      <c r="AD723" s="42"/>
      <c r="AE723" s="42"/>
      <c r="AF723" s="42"/>
      <c r="AG723" s="42"/>
      <c r="AH723" s="42"/>
      <c r="AI723" s="42"/>
      <c r="AJ723" s="42"/>
      <c r="AK723" s="42"/>
      <c r="AL723" s="42"/>
      <c r="AM723" s="42"/>
      <c r="AN723" s="42"/>
      <c r="AO723" s="42"/>
      <c r="AP723" s="42"/>
      <c r="AQ723" s="42"/>
      <c r="AR723" s="42"/>
      <c r="AS723" s="42"/>
      <c r="AT723" s="43"/>
      <c r="AU723" s="70"/>
      <c r="AV723" s="70"/>
      <c r="AW723" s="70"/>
      <c r="AX723" s="70"/>
    </row>
    <row r="724" spans="2:50" ht="18" customHeight="1" x14ac:dyDescent="0.15">
      <c r="B724" s="70"/>
      <c r="C724" s="42"/>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c r="AQ724" s="37"/>
      <c r="AR724" s="37"/>
      <c r="AS724" s="37"/>
      <c r="AT724" s="37"/>
      <c r="AU724" s="70"/>
      <c r="AV724" s="70"/>
      <c r="AW724" s="70"/>
      <c r="AX724" s="70"/>
    </row>
    <row r="725" spans="2:50" s="15" customFormat="1" ht="26.25" customHeight="1" x14ac:dyDescent="0.15">
      <c r="D725" s="186"/>
      <c r="E725" s="187"/>
      <c r="G725" s="16" t="s">
        <v>79</v>
      </c>
      <c r="S725" s="186"/>
      <c r="T725" s="187"/>
      <c r="V725" s="16" t="s">
        <v>325</v>
      </c>
    </row>
    <row r="726" spans="2:50" s="15" customFormat="1" x14ac:dyDescent="0.15"/>
    <row r="727" spans="2:50" s="15" customFormat="1" ht="26.25" customHeight="1" x14ac:dyDescent="0.15">
      <c r="D727" s="186"/>
      <c r="E727" s="187"/>
      <c r="G727" s="16" t="s">
        <v>326</v>
      </c>
      <c r="S727" s="186"/>
      <c r="T727" s="187"/>
      <c r="V727" s="16" t="s">
        <v>327</v>
      </c>
      <c r="AH727" s="186"/>
      <c r="AI727" s="187"/>
      <c r="AK727" s="16" t="s">
        <v>205</v>
      </c>
    </row>
    <row r="728" spans="2:50" s="15" customFormat="1" x14ac:dyDescent="0.15"/>
    <row r="729" spans="2:50" s="15" customFormat="1" ht="26.25" customHeight="1" x14ac:dyDescent="0.15">
      <c r="D729" s="186"/>
      <c r="E729" s="187"/>
      <c r="G729" s="16" t="s">
        <v>206</v>
      </c>
      <c r="S729" s="186"/>
      <c r="T729" s="187"/>
      <c r="V729" s="16" t="s">
        <v>381</v>
      </c>
      <c r="AH729" s="186"/>
      <c r="AI729" s="187"/>
      <c r="AK729" s="16" t="s">
        <v>328</v>
      </c>
    </row>
    <row r="730" spans="2:50" s="15" customFormat="1" x14ac:dyDescent="0.15"/>
    <row r="731" spans="2:50" s="15" customFormat="1" ht="26.25" customHeight="1" x14ac:dyDescent="0.15">
      <c r="D731" s="186"/>
      <c r="E731" s="187"/>
      <c r="G731" s="16" t="s">
        <v>380</v>
      </c>
      <c r="S731" s="186"/>
      <c r="T731" s="187"/>
      <c r="V731" s="16" t="s">
        <v>329</v>
      </c>
    </row>
    <row r="732" spans="2:50" s="15" customFormat="1" x14ac:dyDescent="0.15"/>
    <row r="733" spans="2:50" s="15" customFormat="1" ht="26.25" customHeight="1" x14ac:dyDescent="0.15">
      <c r="D733" s="186"/>
      <c r="E733" s="187"/>
      <c r="G733" s="16" t="s">
        <v>64</v>
      </c>
      <c r="I733" s="15" t="s">
        <v>80</v>
      </c>
      <c r="J733" s="199"/>
      <c r="K733" s="199"/>
      <c r="L733" s="199"/>
      <c r="M733" s="199"/>
      <c r="N733" s="199"/>
      <c r="O733" s="199"/>
      <c r="P733" s="199"/>
      <c r="Q733" s="199"/>
      <c r="R733" s="199"/>
      <c r="S733" s="199"/>
      <c r="T733" s="199"/>
      <c r="U733" s="199"/>
      <c r="V733" s="199"/>
      <c r="W733" s="199"/>
      <c r="X733" s="199"/>
      <c r="Y733" s="199"/>
      <c r="Z733" s="199"/>
      <c r="AA733" s="199"/>
      <c r="AB733" s="199"/>
      <c r="AC733" s="199"/>
      <c r="AD733" s="199"/>
      <c r="AE733" s="199"/>
      <c r="AF733" s="199"/>
      <c r="AG733" s="199"/>
      <c r="AH733" s="199"/>
      <c r="AI733" s="199"/>
      <c r="AJ733" s="199"/>
      <c r="AK733" s="199"/>
      <c r="AL733" s="199"/>
      <c r="AM733" s="199"/>
      <c r="AN733" s="199"/>
      <c r="AO733" s="199"/>
      <c r="AP733" s="199"/>
      <c r="AQ733" s="199"/>
      <c r="AR733" s="199"/>
      <c r="AS733" s="199"/>
      <c r="AT733" s="15" t="s">
        <v>81</v>
      </c>
    </row>
    <row r="734" spans="2:50" ht="15" customHeight="1" x14ac:dyDescent="0.15">
      <c r="B734" s="70"/>
      <c r="C734" s="70"/>
      <c r="D734" s="70"/>
      <c r="E734" s="70"/>
      <c r="F734" s="70"/>
      <c r="G734" s="70"/>
      <c r="H734" s="70"/>
      <c r="I734" s="91"/>
      <c r="J734" s="124" t="str">
        <f>IF(AND($D$733&lt;&gt;"",$J$733=""),"↑その他の内容をご記入ください。","")</f>
        <v/>
      </c>
      <c r="K734" s="70"/>
      <c r="L734" s="124"/>
      <c r="M734" s="70"/>
      <c r="N734" s="70"/>
      <c r="O734" s="70"/>
      <c r="P734" s="70"/>
      <c r="Q734" s="70"/>
      <c r="R734" s="70"/>
      <c r="S734" s="70"/>
      <c r="T734" s="70"/>
      <c r="U734" s="70"/>
      <c r="V734" s="70"/>
      <c r="W734" s="70"/>
      <c r="X734" s="70"/>
      <c r="Y734" s="70"/>
      <c r="Z734" s="70"/>
      <c r="AA734" s="70"/>
      <c r="AB734" s="70"/>
      <c r="AC734" s="70"/>
      <c r="AD734" s="70"/>
      <c r="AE734" s="70"/>
      <c r="AF734" s="70"/>
      <c r="AG734" s="70"/>
      <c r="AH734" s="70"/>
      <c r="AI734" s="70"/>
      <c r="AJ734" s="70"/>
      <c r="AK734" s="70"/>
      <c r="AL734" s="70"/>
      <c r="AM734" s="70"/>
      <c r="AN734" s="70"/>
      <c r="AO734" s="70"/>
      <c r="AP734" s="70"/>
      <c r="AQ734" s="70"/>
      <c r="AR734" s="70"/>
      <c r="AS734" s="70"/>
      <c r="AT734" s="70"/>
      <c r="AU734" s="70"/>
      <c r="AV734" s="70"/>
      <c r="AW734" s="70"/>
      <c r="AX734" s="70"/>
    </row>
    <row r="735" spans="2:50" s="62" customFormat="1" ht="24" customHeight="1" x14ac:dyDescent="0.15">
      <c r="B735" s="15"/>
      <c r="C735" s="49" t="s">
        <v>458</v>
      </c>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c r="AP735" s="23"/>
      <c r="AQ735" s="23"/>
      <c r="AR735" s="23"/>
      <c r="AS735" s="23"/>
      <c r="AT735" s="24"/>
      <c r="AU735" s="70"/>
      <c r="AV735" s="70"/>
      <c r="AW735" s="70"/>
      <c r="AX735" s="70"/>
    </row>
    <row r="736" spans="2:50" s="83" customFormat="1" ht="12" customHeight="1" x14ac:dyDescent="0.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c r="AO736" s="15"/>
      <c r="AP736" s="15"/>
      <c r="AQ736" s="15"/>
      <c r="AR736" s="15"/>
      <c r="AS736" s="15"/>
      <c r="AT736" s="15"/>
      <c r="AU736" s="15"/>
      <c r="AV736" s="15"/>
      <c r="AW736" s="15"/>
      <c r="AX736" s="15"/>
    </row>
    <row r="737" spans="2:75" s="83" customFormat="1" x14ac:dyDescent="0.15">
      <c r="B737" s="15"/>
      <c r="C737" s="15"/>
      <c r="D737" s="27" t="s">
        <v>8</v>
      </c>
      <c r="E737" s="27"/>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c r="AO737" s="15"/>
      <c r="AP737" s="15"/>
      <c r="AQ737" s="15"/>
      <c r="AR737" s="15"/>
      <c r="AS737" s="15"/>
      <c r="AT737" s="15"/>
      <c r="AU737" s="15"/>
      <c r="AV737" s="15"/>
      <c r="AW737" s="15"/>
      <c r="AX737" s="15"/>
    </row>
    <row r="738" spans="2:75" s="83" customFormat="1" ht="26.25" customHeight="1" x14ac:dyDescent="0.15">
      <c r="B738" s="15"/>
      <c r="C738" s="15"/>
      <c r="D738" s="193"/>
      <c r="E738" s="194"/>
      <c r="F738" s="15"/>
      <c r="G738" s="16" t="s">
        <v>330</v>
      </c>
      <c r="H738" s="16"/>
      <c r="I738" s="16"/>
      <c r="J738" s="16"/>
      <c r="K738" s="16"/>
      <c r="L738" s="16"/>
      <c r="M738" s="16"/>
      <c r="N738" s="16"/>
      <c r="O738" s="16"/>
      <c r="P738" s="16"/>
      <c r="Q738" s="16" t="s">
        <v>331</v>
      </c>
      <c r="R738" s="16"/>
      <c r="S738" s="16"/>
      <c r="T738" s="16"/>
      <c r="U738" s="16"/>
      <c r="V738" s="16"/>
      <c r="W738" s="16"/>
      <c r="X738" s="16"/>
      <c r="Y738" s="16"/>
      <c r="Z738" s="16"/>
      <c r="AA738" s="16"/>
      <c r="AB738" s="16" t="s">
        <v>332</v>
      </c>
      <c r="AC738" s="16"/>
      <c r="AD738" s="16"/>
      <c r="AE738" s="16"/>
      <c r="AF738" s="16"/>
      <c r="AG738" s="16"/>
      <c r="AH738" s="16"/>
      <c r="AI738" s="16"/>
      <c r="AJ738" s="16"/>
      <c r="AK738" s="16"/>
      <c r="AL738" s="16"/>
      <c r="AM738" s="16"/>
      <c r="AN738" s="16"/>
      <c r="AO738" s="16"/>
      <c r="AP738" s="16"/>
      <c r="AQ738" s="16"/>
      <c r="AR738" s="15"/>
      <c r="AS738" s="15"/>
      <c r="AT738" s="15"/>
      <c r="AU738" s="15"/>
      <c r="AV738" s="15"/>
      <c r="AW738" s="15"/>
      <c r="AX738" s="15"/>
    </row>
    <row r="739" spans="2:75" ht="27" customHeight="1" x14ac:dyDescent="0.15">
      <c r="B739" s="70"/>
      <c r="C739" s="70"/>
      <c r="D739" s="138" t="str">
        <f>IF(AND(D738&lt;&gt;"",D738&lt;&gt;1),"→　Ｑ50　へ","")</f>
        <v/>
      </c>
      <c r="E739" s="78"/>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c r="AF739" s="70"/>
      <c r="AG739" s="70"/>
      <c r="AH739" s="70"/>
      <c r="AI739" s="70"/>
      <c r="AJ739" s="70"/>
      <c r="AK739" s="70"/>
      <c r="AL739" s="70"/>
      <c r="AM739" s="70"/>
      <c r="AN739" s="70"/>
      <c r="AO739" s="70"/>
      <c r="AP739" s="70"/>
      <c r="AQ739" s="70"/>
      <c r="AR739" s="70"/>
      <c r="AS739" s="70"/>
      <c r="AT739" s="70"/>
      <c r="AU739" s="70"/>
      <c r="AV739" s="70"/>
      <c r="AW739" s="70"/>
      <c r="AX739" s="70"/>
    </row>
    <row r="740" spans="2:75" ht="20.25" customHeight="1" x14ac:dyDescent="0.15">
      <c r="B740" s="15"/>
      <c r="C740" s="36" t="s">
        <v>459</v>
      </c>
      <c r="D740" s="42"/>
      <c r="E740" s="42"/>
      <c r="F740" s="42"/>
      <c r="G740" s="42"/>
      <c r="H740" s="42"/>
      <c r="I740" s="42"/>
      <c r="J740" s="42"/>
      <c r="K740" s="42"/>
      <c r="L740" s="42"/>
      <c r="M740" s="42"/>
      <c r="N740" s="42"/>
      <c r="O740" s="42"/>
      <c r="P740" s="42"/>
      <c r="Q740" s="42"/>
      <c r="R740" s="42"/>
      <c r="S740" s="42"/>
      <c r="T740" s="42"/>
      <c r="U740" s="42"/>
      <c r="V740" s="42"/>
      <c r="W740" s="42"/>
      <c r="X740" s="42"/>
      <c r="Y740" s="42"/>
      <c r="Z740" s="42"/>
      <c r="AA740" s="42"/>
      <c r="AB740" s="42"/>
      <c r="AC740" s="42"/>
      <c r="AD740" s="42"/>
      <c r="AE740" s="42"/>
      <c r="AF740" s="42"/>
      <c r="AG740" s="42"/>
      <c r="AH740" s="42"/>
      <c r="AI740" s="42"/>
      <c r="AJ740" s="42"/>
      <c r="AK740" s="42"/>
      <c r="AL740" s="42"/>
      <c r="AM740" s="42"/>
      <c r="AN740" s="42"/>
      <c r="AO740" s="42"/>
      <c r="AP740" s="42"/>
      <c r="AQ740" s="42"/>
      <c r="AR740" s="42"/>
      <c r="AS740" s="42"/>
      <c r="AT740" s="43"/>
      <c r="AU740" s="70"/>
      <c r="AV740" s="70"/>
      <c r="AW740" s="70"/>
      <c r="AX740" s="70"/>
      <c r="BB740" s="84"/>
      <c r="BC740" s="85"/>
      <c r="BD740" s="85"/>
      <c r="BE740" s="85"/>
      <c r="BF740" s="85"/>
      <c r="BG740" s="85"/>
      <c r="BH740" s="85"/>
      <c r="BI740" s="85"/>
      <c r="BJ740" s="85"/>
      <c r="BK740" s="85"/>
      <c r="BL740" s="85"/>
      <c r="BM740" s="85"/>
      <c r="BN740" s="85"/>
      <c r="BO740" s="85"/>
      <c r="BP740" s="85"/>
      <c r="BQ740" s="85"/>
      <c r="BR740" s="85"/>
      <c r="BS740" s="85"/>
      <c r="BT740" s="85"/>
      <c r="BU740" s="84"/>
      <c r="BV740" s="85"/>
      <c r="BW740" s="62"/>
    </row>
    <row r="741" spans="2:75" ht="20.25" customHeight="1" x14ac:dyDescent="0.15">
      <c r="B741" s="15"/>
      <c r="C741" s="44" t="s">
        <v>335</v>
      </c>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c r="AM741" s="45"/>
      <c r="AN741" s="45"/>
      <c r="AO741" s="45"/>
      <c r="AP741" s="45"/>
      <c r="AQ741" s="45"/>
      <c r="AR741" s="45"/>
      <c r="AS741" s="45"/>
      <c r="AT741" s="46"/>
      <c r="AU741" s="70"/>
      <c r="AV741" s="70"/>
      <c r="AW741" s="70"/>
      <c r="AX741" s="70"/>
      <c r="BB741" s="84"/>
      <c r="BC741" s="85"/>
      <c r="BD741" s="85"/>
      <c r="BE741" s="85"/>
      <c r="BF741" s="85"/>
      <c r="BG741" s="85"/>
      <c r="BH741" s="85"/>
      <c r="BI741" s="85"/>
      <c r="BJ741" s="85"/>
      <c r="BK741" s="85"/>
      <c r="BL741" s="85"/>
      <c r="BM741" s="85"/>
      <c r="BN741" s="85"/>
      <c r="BO741" s="85"/>
      <c r="BP741" s="85"/>
      <c r="BQ741" s="85"/>
      <c r="BR741" s="85"/>
      <c r="BS741" s="85"/>
      <c r="BT741" s="85"/>
      <c r="BU741" s="84"/>
      <c r="BV741" s="85"/>
      <c r="BW741" s="62"/>
    </row>
    <row r="742" spans="2:75" s="83" customFormat="1" x14ac:dyDescent="0.15">
      <c r="B742" s="15"/>
      <c r="C742" s="15"/>
      <c r="D742" s="15" t="s">
        <v>3</v>
      </c>
      <c r="E742" s="15"/>
      <c r="F742" s="15"/>
      <c r="G742" s="15"/>
      <c r="H742" s="15"/>
      <c r="I742" s="15"/>
      <c r="J742" s="15"/>
      <c r="K742" s="15"/>
      <c r="L742" s="57"/>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c r="AO742" s="15"/>
      <c r="AP742" s="15"/>
      <c r="AQ742" s="15"/>
      <c r="AR742" s="15"/>
      <c r="AS742" s="15"/>
      <c r="AT742" s="15"/>
      <c r="AU742" s="15"/>
      <c r="AV742" s="15"/>
      <c r="AW742" s="15"/>
      <c r="AX742" s="15"/>
    </row>
    <row r="743" spans="2:75" s="83" customFormat="1" ht="27" customHeight="1" x14ac:dyDescent="0.15">
      <c r="B743" s="15"/>
      <c r="C743" s="15"/>
      <c r="D743" s="189" t="s">
        <v>189</v>
      </c>
      <c r="E743" s="189"/>
      <c r="F743" s="189"/>
      <c r="G743" s="189"/>
      <c r="H743" s="189"/>
      <c r="I743" s="189"/>
      <c r="J743" s="189"/>
      <c r="K743" s="15"/>
      <c r="L743" s="186"/>
      <c r="M743" s="187"/>
      <c r="N743" s="57" t="s">
        <v>368</v>
      </c>
      <c r="O743" s="15"/>
      <c r="P743" s="29"/>
      <c r="Q743" s="29"/>
      <c r="R743" s="29"/>
      <c r="S743" s="29"/>
      <c r="T743" s="29"/>
      <c r="U743" s="29"/>
      <c r="V743" s="186"/>
      <c r="W743" s="187"/>
      <c r="X743" s="57" t="s">
        <v>369</v>
      </c>
      <c r="Y743" s="15"/>
      <c r="Z743" s="29"/>
      <c r="AA743" s="29"/>
      <c r="AB743" s="29"/>
      <c r="AC743" s="29"/>
      <c r="AD743" s="29"/>
      <c r="AE743" s="186"/>
      <c r="AF743" s="187"/>
      <c r="AG743" s="108" t="s">
        <v>333</v>
      </c>
      <c r="AH743" s="15"/>
      <c r="AI743" s="41"/>
      <c r="AJ743" s="41"/>
      <c r="AK743" s="41"/>
      <c r="AL743" s="41"/>
      <c r="AM743" s="41"/>
      <c r="AN743" s="186"/>
      <c r="AO743" s="187"/>
      <c r="AP743" s="16" t="s">
        <v>334</v>
      </c>
      <c r="AQ743" s="15"/>
      <c r="AR743" s="41"/>
      <c r="AS743" s="41"/>
      <c r="AT743" s="41"/>
      <c r="AU743" s="41"/>
      <c r="AV743" s="15"/>
      <c r="AW743" s="15"/>
      <c r="AX743" s="15"/>
    </row>
    <row r="744" spans="2:75" s="83" customFormat="1" ht="4.5" customHeight="1" x14ac:dyDescent="0.15">
      <c r="B744" s="15"/>
      <c r="C744" s="15"/>
      <c r="D744" s="189"/>
      <c r="E744" s="189"/>
      <c r="F744" s="189"/>
      <c r="G744" s="189"/>
      <c r="H744" s="189"/>
      <c r="I744" s="189"/>
      <c r="J744" s="189"/>
      <c r="K744" s="15"/>
      <c r="L744" s="15"/>
      <c r="M744" s="15"/>
      <c r="N744" s="15"/>
      <c r="O744" s="41"/>
      <c r="P744" s="29"/>
      <c r="Q744" s="29"/>
      <c r="R744" s="29"/>
      <c r="S744" s="29"/>
      <c r="T744" s="29"/>
      <c r="U744" s="29"/>
      <c r="V744" s="29"/>
      <c r="W744" s="28"/>
      <c r="X744" s="28"/>
      <c r="Y744" s="28"/>
      <c r="Z744" s="29"/>
      <c r="AA744" s="29"/>
      <c r="AB744" s="29"/>
      <c r="AC744" s="29"/>
      <c r="AD744" s="29"/>
      <c r="AE744" s="29"/>
      <c r="AF744" s="41"/>
      <c r="AG744" s="28"/>
      <c r="AH744" s="28"/>
      <c r="AI744" s="28"/>
      <c r="AJ744" s="29"/>
      <c r="AK744" s="29"/>
      <c r="AL744" s="29"/>
      <c r="AM744" s="29"/>
      <c r="AN744" s="29"/>
      <c r="AO744" s="29"/>
      <c r="AP744" s="29"/>
      <c r="AQ744" s="29"/>
      <c r="AR744" s="41"/>
      <c r="AS744" s="41"/>
      <c r="AT744" s="15"/>
      <c r="AU744" s="15"/>
      <c r="AV744" s="15"/>
      <c r="AW744" s="15"/>
      <c r="AX744" s="15"/>
    </row>
    <row r="745" spans="2:75" s="83" customFormat="1" ht="27" customHeight="1" x14ac:dyDescent="0.15">
      <c r="B745" s="15"/>
      <c r="C745" s="15"/>
      <c r="D745" s="189"/>
      <c r="E745" s="189"/>
      <c r="F745" s="189"/>
      <c r="G745" s="189"/>
      <c r="H745" s="189"/>
      <c r="I745" s="189"/>
      <c r="J745" s="189"/>
      <c r="K745" s="15"/>
      <c r="L745" s="186"/>
      <c r="M745" s="187"/>
      <c r="N745" s="16" t="s">
        <v>336</v>
      </c>
      <c r="O745" s="15"/>
      <c r="P745" s="41"/>
      <c r="Q745" s="41"/>
      <c r="R745" s="41"/>
      <c r="S745" s="41"/>
      <c r="T745" s="41"/>
      <c r="U745" s="41"/>
      <c r="V745" s="186"/>
      <c r="W745" s="187"/>
      <c r="X745" s="57" t="s">
        <v>337</v>
      </c>
      <c r="Y745" s="15"/>
      <c r="Z745" s="29"/>
      <c r="AA745" s="29"/>
      <c r="AB745" s="29"/>
      <c r="AC745" s="29"/>
      <c r="AD745" s="29"/>
      <c r="AE745" s="186"/>
      <c r="AF745" s="187"/>
      <c r="AG745" s="16" t="s">
        <v>278</v>
      </c>
      <c r="AH745" s="16"/>
      <c r="AI745" s="41"/>
      <c r="AJ745" s="41"/>
      <c r="AK745" s="41"/>
      <c r="AL745" s="41"/>
      <c r="AM745" s="41"/>
      <c r="AN745" s="186"/>
      <c r="AO745" s="187"/>
      <c r="AP745" s="16" t="s">
        <v>338</v>
      </c>
      <c r="AQ745" s="16"/>
      <c r="AR745" s="41"/>
      <c r="AS745" s="41"/>
      <c r="AT745" s="41"/>
      <c r="AU745" s="41"/>
      <c r="AV745" s="15"/>
      <c r="AW745" s="15"/>
      <c r="AX745" s="15"/>
    </row>
    <row r="746" spans="2:75" s="83" customFormat="1" ht="4.5" customHeight="1" x14ac:dyDescent="0.15">
      <c r="B746" s="15"/>
      <c r="C746" s="15"/>
      <c r="D746" s="28"/>
      <c r="E746" s="28"/>
      <c r="F746" s="28"/>
      <c r="G746" s="28"/>
      <c r="H746" s="28"/>
      <c r="I746" s="28"/>
      <c r="J746" s="28"/>
      <c r="K746" s="15"/>
      <c r="L746" s="15"/>
      <c r="M746" s="15"/>
      <c r="N746" s="15"/>
      <c r="O746" s="41"/>
      <c r="P746" s="29"/>
      <c r="Q746" s="29"/>
      <c r="R746" s="29"/>
      <c r="S746" s="29"/>
      <c r="T746" s="29"/>
      <c r="U746" s="29"/>
      <c r="V746" s="29"/>
      <c r="W746" s="28"/>
      <c r="X746" s="28"/>
      <c r="Y746" s="28"/>
      <c r="Z746" s="29"/>
      <c r="AA746" s="29"/>
      <c r="AB746" s="29"/>
      <c r="AC746" s="29"/>
      <c r="AD746" s="29"/>
      <c r="AE746" s="29"/>
      <c r="AF746" s="41"/>
      <c r="AG746" s="28"/>
      <c r="AH746" s="28"/>
      <c r="AI746" s="28"/>
      <c r="AJ746" s="29"/>
      <c r="AK746" s="29"/>
      <c r="AL746" s="29"/>
      <c r="AM746" s="29"/>
      <c r="AN746" s="29"/>
      <c r="AO746" s="29"/>
      <c r="AP746" s="29"/>
      <c r="AQ746" s="29"/>
      <c r="AR746" s="41"/>
      <c r="AS746" s="41"/>
      <c r="AT746" s="15"/>
      <c r="AU746" s="15"/>
      <c r="AV746" s="15"/>
      <c r="AW746" s="15"/>
      <c r="AX746" s="15"/>
    </row>
    <row r="747" spans="2:75" s="83" customFormat="1" ht="27" customHeight="1" x14ac:dyDescent="0.15">
      <c r="B747" s="15"/>
      <c r="C747" s="15"/>
      <c r="D747" s="28"/>
      <c r="E747" s="28"/>
      <c r="F747" s="28"/>
      <c r="G747" s="28"/>
      <c r="H747" s="28"/>
      <c r="I747" s="28"/>
      <c r="J747" s="28"/>
      <c r="K747" s="15"/>
      <c r="L747" s="186"/>
      <c r="M747" s="187"/>
      <c r="N747" s="16" t="s">
        <v>282</v>
      </c>
      <c r="O747" s="15"/>
      <c r="P747" s="15"/>
      <c r="Q747" s="16" t="s">
        <v>80</v>
      </c>
      <c r="R747" s="188"/>
      <c r="S747" s="188"/>
      <c r="T747" s="188"/>
      <c r="U747" s="188"/>
      <c r="V747" s="188"/>
      <c r="W747" s="188"/>
      <c r="X747" s="188"/>
      <c r="Y747" s="188"/>
      <c r="Z747" s="188"/>
      <c r="AA747" s="188"/>
      <c r="AB747" s="172" t="s">
        <v>81</v>
      </c>
      <c r="AC747" s="41"/>
      <c r="AD747" s="41"/>
      <c r="AE747" s="178"/>
      <c r="AF747" s="41"/>
      <c r="AG747" s="41"/>
      <c r="AH747" s="28"/>
      <c r="AI747" s="16"/>
      <c r="AJ747" s="41"/>
      <c r="AK747" s="41"/>
      <c r="AL747" s="15"/>
      <c r="AM747" s="15"/>
      <c r="AN747" s="122"/>
      <c r="AO747" s="15"/>
      <c r="AP747" s="15"/>
      <c r="AQ747" s="15"/>
      <c r="AR747" s="15"/>
      <c r="AS747" s="15"/>
      <c r="AT747" s="15"/>
      <c r="AU747" s="15"/>
      <c r="AV747" s="15"/>
      <c r="AW747" s="15"/>
      <c r="AX747" s="15"/>
    </row>
    <row r="748" spans="2:75" s="62" customFormat="1" ht="17.100000000000001" customHeight="1" x14ac:dyDescent="0.15">
      <c r="B748" s="70"/>
      <c r="C748" s="70"/>
      <c r="D748" s="86"/>
      <c r="E748" s="86"/>
      <c r="F748" s="86"/>
      <c r="G748" s="86"/>
      <c r="H748" s="86"/>
      <c r="I748" s="86"/>
      <c r="J748" s="86"/>
      <c r="K748" s="86"/>
      <c r="L748" s="86"/>
      <c r="M748" s="86"/>
      <c r="N748" s="86"/>
      <c r="O748" s="86"/>
      <c r="P748" s="86"/>
      <c r="Q748" s="86"/>
      <c r="R748" s="179" t="str">
        <f>IF(AND(L747&lt;&gt;"",R747=""),"↑その他の内容をご記入ください","")</f>
        <v/>
      </c>
      <c r="S748" s="86"/>
      <c r="T748" s="86"/>
      <c r="U748" s="86"/>
      <c r="V748" s="86"/>
      <c r="W748" s="86"/>
      <c r="X748" s="86"/>
      <c r="Y748" s="86"/>
      <c r="Z748" s="86"/>
      <c r="AA748" s="86"/>
      <c r="AB748" s="86"/>
      <c r="AC748" s="86"/>
      <c r="AD748" s="88"/>
      <c r="AE748" s="86"/>
      <c r="AF748" s="86"/>
      <c r="AG748" s="86"/>
      <c r="AH748" s="86"/>
      <c r="AI748" s="86"/>
      <c r="AJ748" s="86"/>
      <c r="AK748" s="86"/>
      <c r="AL748" s="86"/>
      <c r="AM748" s="86"/>
      <c r="AN748" s="86"/>
      <c r="AO748" s="86"/>
      <c r="AP748" s="86"/>
      <c r="AQ748" s="86"/>
      <c r="AR748" s="86"/>
      <c r="AS748" s="86"/>
      <c r="AT748" s="86"/>
      <c r="AU748" s="70"/>
      <c r="AV748" s="70"/>
      <c r="AW748" s="70"/>
      <c r="AX748" s="70"/>
    </row>
    <row r="749" spans="2:75" s="62" customFormat="1" ht="6" customHeight="1" x14ac:dyDescent="0.15">
      <c r="B749" s="70"/>
      <c r="C749" s="70"/>
      <c r="D749" s="100"/>
      <c r="E749" s="100"/>
      <c r="F749" s="100"/>
      <c r="G749" s="100"/>
      <c r="H749" s="100"/>
      <c r="I749" s="100"/>
      <c r="J749" s="100"/>
      <c r="K749" s="100"/>
      <c r="L749" s="100"/>
      <c r="M749" s="100"/>
      <c r="N749" s="100"/>
      <c r="O749" s="100"/>
      <c r="P749" s="100"/>
      <c r="Q749" s="100"/>
      <c r="R749" s="100"/>
      <c r="S749" s="100"/>
      <c r="T749" s="100"/>
      <c r="U749" s="100"/>
      <c r="V749" s="100"/>
      <c r="W749" s="100"/>
      <c r="X749" s="100"/>
      <c r="Y749" s="100"/>
      <c r="Z749" s="100"/>
      <c r="AA749" s="100"/>
      <c r="AB749" s="100"/>
      <c r="AC749" s="100"/>
      <c r="AD749" s="100"/>
      <c r="AE749" s="100"/>
      <c r="AF749" s="100"/>
      <c r="AG749" s="100"/>
      <c r="AH749" s="100"/>
      <c r="AI749" s="100"/>
      <c r="AJ749" s="100"/>
      <c r="AK749" s="100"/>
      <c r="AL749" s="100"/>
      <c r="AM749" s="100"/>
      <c r="AN749" s="100"/>
      <c r="AO749" s="100"/>
      <c r="AP749" s="100"/>
      <c r="AQ749" s="100"/>
      <c r="AR749" s="100"/>
      <c r="AS749" s="100"/>
      <c r="AT749" s="100"/>
      <c r="AU749" s="100"/>
      <c r="AV749" s="100"/>
      <c r="AW749" s="100"/>
      <c r="AX749" s="100"/>
    </row>
    <row r="750" spans="2:75" s="83" customFormat="1" ht="27" customHeight="1" x14ac:dyDescent="0.15">
      <c r="B750" s="15"/>
      <c r="C750" s="15"/>
      <c r="D750" s="189" t="s">
        <v>100</v>
      </c>
      <c r="E750" s="189"/>
      <c r="F750" s="189"/>
      <c r="G750" s="189"/>
      <c r="H750" s="189"/>
      <c r="I750" s="189"/>
      <c r="J750" s="189"/>
      <c r="K750" s="15"/>
      <c r="L750" s="186"/>
      <c r="M750" s="187"/>
      <c r="N750" s="57" t="s">
        <v>368</v>
      </c>
      <c r="O750" s="15"/>
      <c r="P750" s="29"/>
      <c r="Q750" s="29"/>
      <c r="R750" s="29"/>
      <c r="S750" s="29"/>
      <c r="T750" s="29"/>
      <c r="U750" s="29"/>
      <c r="V750" s="186"/>
      <c r="W750" s="187"/>
      <c r="X750" s="57" t="s">
        <v>369</v>
      </c>
      <c r="Y750" s="15"/>
      <c r="Z750" s="29"/>
      <c r="AA750" s="29"/>
      <c r="AB750" s="29"/>
      <c r="AC750" s="29"/>
      <c r="AD750" s="29"/>
      <c r="AE750" s="186"/>
      <c r="AF750" s="187"/>
      <c r="AG750" s="108" t="s">
        <v>333</v>
      </c>
      <c r="AH750" s="15"/>
      <c r="AI750" s="41"/>
      <c r="AJ750" s="41"/>
      <c r="AK750" s="41"/>
      <c r="AL750" s="41"/>
      <c r="AM750" s="41"/>
      <c r="AN750" s="186"/>
      <c r="AO750" s="187"/>
      <c r="AP750" s="16" t="s">
        <v>334</v>
      </c>
      <c r="AQ750" s="15"/>
      <c r="AR750" s="41"/>
      <c r="AS750" s="41"/>
      <c r="AT750" s="41"/>
      <c r="AU750" s="41"/>
      <c r="AV750" s="15"/>
      <c r="AW750" s="15"/>
      <c r="AX750" s="15"/>
      <c r="BA750" s="154"/>
    </row>
    <row r="751" spans="2:75" s="83" customFormat="1" ht="4.5" customHeight="1" x14ac:dyDescent="0.15">
      <c r="B751" s="15"/>
      <c r="C751" s="15"/>
      <c r="D751" s="189"/>
      <c r="E751" s="189"/>
      <c r="F751" s="189"/>
      <c r="G751" s="189"/>
      <c r="H751" s="189"/>
      <c r="I751" s="189"/>
      <c r="J751" s="189"/>
      <c r="K751" s="15"/>
      <c r="L751" s="15"/>
      <c r="M751" s="15"/>
      <c r="N751" s="15"/>
      <c r="O751" s="41"/>
      <c r="P751" s="29"/>
      <c r="Q751" s="29"/>
      <c r="R751" s="29"/>
      <c r="S751" s="29"/>
      <c r="T751" s="29"/>
      <c r="U751" s="29"/>
      <c r="V751" s="29"/>
      <c r="W751" s="28"/>
      <c r="X751" s="28"/>
      <c r="Y751" s="28"/>
      <c r="Z751" s="29"/>
      <c r="AA751" s="29"/>
      <c r="AB751" s="29"/>
      <c r="AC751" s="29"/>
      <c r="AD751" s="29"/>
      <c r="AE751" s="29"/>
      <c r="AF751" s="41"/>
      <c r="AG751" s="28"/>
      <c r="AH751" s="28"/>
      <c r="AI751" s="28"/>
      <c r="AJ751" s="29"/>
      <c r="AK751" s="29"/>
      <c r="AL751" s="29"/>
      <c r="AM751" s="29"/>
      <c r="AN751" s="29"/>
      <c r="AO751" s="29"/>
      <c r="AP751" s="29"/>
      <c r="AQ751" s="29"/>
      <c r="AR751" s="41"/>
      <c r="AS751" s="41"/>
      <c r="AT751" s="15"/>
      <c r="AU751" s="15"/>
      <c r="AV751" s="15"/>
      <c r="AW751" s="15"/>
      <c r="AX751" s="15"/>
    </row>
    <row r="752" spans="2:75" s="83" customFormat="1" ht="27" customHeight="1" x14ac:dyDescent="0.15">
      <c r="B752" s="15"/>
      <c r="C752" s="15"/>
      <c r="D752" s="189"/>
      <c r="E752" s="189"/>
      <c r="F752" s="189"/>
      <c r="G752" s="189"/>
      <c r="H752" s="189"/>
      <c r="I752" s="189"/>
      <c r="J752" s="189"/>
      <c r="K752" s="15"/>
      <c r="L752" s="186"/>
      <c r="M752" s="187"/>
      <c r="N752" s="16" t="s">
        <v>336</v>
      </c>
      <c r="O752" s="15"/>
      <c r="P752" s="41"/>
      <c r="Q752" s="41"/>
      <c r="R752" s="41"/>
      <c r="S752" s="41"/>
      <c r="T752" s="41"/>
      <c r="U752" s="41"/>
      <c r="V752" s="186"/>
      <c r="W752" s="187"/>
      <c r="X752" s="57" t="s">
        <v>337</v>
      </c>
      <c r="Y752" s="15"/>
      <c r="Z752" s="29"/>
      <c r="AA752" s="29"/>
      <c r="AB752" s="29"/>
      <c r="AC752" s="29"/>
      <c r="AD752" s="29"/>
      <c r="AE752" s="186"/>
      <c r="AF752" s="187"/>
      <c r="AG752" s="16" t="s">
        <v>278</v>
      </c>
      <c r="AH752" s="16"/>
      <c r="AI752" s="41"/>
      <c r="AJ752" s="41"/>
      <c r="AK752" s="41"/>
      <c r="AL752" s="41"/>
      <c r="AM752" s="41"/>
      <c r="AN752" s="186"/>
      <c r="AO752" s="187"/>
      <c r="AP752" s="16" t="s">
        <v>338</v>
      </c>
      <c r="AQ752" s="16"/>
      <c r="AR752" s="41"/>
      <c r="AS752" s="41"/>
      <c r="AT752" s="41"/>
      <c r="AU752" s="41"/>
      <c r="AV752" s="41"/>
      <c r="AW752" s="41"/>
      <c r="AX752" s="41"/>
      <c r="AY752" s="154"/>
    </row>
    <row r="753" spans="2:53" s="83" customFormat="1" ht="4.5" customHeight="1" x14ac:dyDescent="0.15">
      <c r="B753" s="15"/>
      <c r="C753" s="15"/>
      <c r="D753" s="28"/>
      <c r="E753" s="28"/>
      <c r="F753" s="28"/>
      <c r="G753" s="28"/>
      <c r="H753" s="28"/>
      <c r="I753" s="28"/>
      <c r="J753" s="28"/>
      <c r="K753" s="15"/>
      <c r="L753" s="15"/>
      <c r="M753" s="15"/>
      <c r="N753" s="15"/>
      <c r="O753" s="41"/>
      <c r="P753" s="29"/>
      <c r="Q753" s="29"/>
      <c r="R753" s="29"/>
      <c r="S753" s="29"/>
      <c r="T753" s="29"/>
      <c r="U753" s="29"/>
      <c r="V753" s="29"/>
      <c r="W753" s="28"/>
      <c r="X753" s="28"/>
      <c r="Y753" s="28"/>
      <c r="Z753" s="29"/>
      <c r="AA753" s="29"/>
      <c r="AB753" s="29"/>
      <c r="AC753" s="29"/>
      <c r="AD753" s="29"/>
      <c r="AE753" s="29"/>
      <c r="AF753" s="41"/>
      <c r="AG753" s="28"/>
      <c r="AH753" s="28"/>
      <c r="AI753" s="28"/>
      <c r="AJ753" s="29"/>
      <c r="AK753" s="29"/>
      <c r="AL753" s="29"/>
      <c r="AM753" s="29"/>
      <c r="AN753" s="29"/>
      <c r="AO753" s="29"/>
      <c r="AP753" s="29"/>
      <c r="AQ753" s="29"/>
      <c r="AR753" s="41"/>
      <c r="AS753" s="41"/>
      <c r="AT753" s="15"/>
      <c r="AU753" s="15"/>
      <c r="AV753" s="15"/>
      <c r="AW753" s="15"/>
      <c r="AX753" s="15"/>
    </row>
    <row r="754" spans="2:53" s="83" customFormat="1" ht="27" customHeight="1" x14ac:dyDescent="0.15">
      <c r="B754" s="15"/>
      <c r="C754" s="15"/>
      <c r="D754" s="28"/>
      <c r="E754" s="28"/>
      <c r="F754" s="28"/>
      <c r="G754" s="28"/>
      <c r="H754" s="28"/>
      <c r="I754" s="28"/>
      <c r="J754" s="28"/>
      <c r="K754" s="15"/>
      <c r="L754" s="186"/>
      <c r="M754" s="187"/>
      <c r="N754" s="16" t="s">
        <v>282</v>
      </c>
      <c r="O754" s="15"/>
      <c r="P754" s="15"/>
      <c r="Q754" s="16" t="s">
        <v>80</v>
      </c>
      <c r="R754" s="188"/>
      <c r="S754" s="188"/>
      <c r="T754" s="188"/>
      <c r="U754" s="188"/>
      <c r="V754" s="188"/>
      <c r="W754" s="188"/>
      <c r="X754" s="188"/>
      <c r="Y754" s="188"/>
      <c r="Z754" s="188"/>
      <c r="AA754" s="188"/>
      <c r="AB754" s="172" t="s">
        <v>81</v>
      </c>
      <c r="AC754" s="41"/>
      <c r="AD754" s="41"/>
      <c r="AE754" s="178"/>
      <c r="AF754" s="41"/>
      <c r="AG754" s="41"/>
      <c r="AH754" s="28"/>
      <c r="AI754" s="16"/>
      <c r="AJ754" s="41"/>
      <c r="AK754" s="41"/>
      <c r="AL754" s="15"/>
      <c r="AM754" s="15"/>
      <c r="AN754" s="122"/>
      <c r="AO754" s="15"/>
      <c r="AP754" s="15"/>
      <c r="AQ754" s="15"/>
      <c r="AR754" s="15"/>
      <c r="AS754" s="15"/>
      <c r="AT754" s="15"/>
      <c r="AU754" s="15"/>
      <c r="AV754" s="15"/>
      <c r="AW754" s="15"/>
      <c r="AX754" s="15"/>
    </row>
    <row r="755" spans="2:53" s="62" customFormat="1" ht="17.25" customHeight="1" x14ac:dyDescent="0.15">
      <c r="B755" s="70"/>
      <c r="C755" s="70"/>
      <c r="D755" s="86"/>
      <c r="E755" s="86"/>
      <c r="F755" s="86"/>
      <c r="G755" s="86"/>
      <c r="H755" s="86"/>
      <c r="I755" s="86"/>
      <c r="J755" s="86"/>
      <c r="K755" s="86"/>
      <c r="L755" s="86"/>
      <c r="M755" s="86"/>
      <c r="N755" s="86"/>
      <c r="O755" s="86"/>
      <c r="P755" s="86"/>
      <c r="Q755" s="86"/>
      <c r="R755" s="179" t="str">
        <f>IF(AND(L754&lt;&gt;"",R754=""),"↑その他の内容をご記入ください","")</f>
        <v/>
      </c>
      <c r="S755" s="86"/>
      <c r="T755" s="86"/>
      <c r="U755" s="86"/>
      <c r="V755" s="86"/>
      <c r="W755" s="86"/>
      <c r="X755" s="86"/>
      <c r="Y755" s="86"/>
      <c r="Z755" s="86"/>
      <c r="AA755" s="86"/>
      <c r="AB755" s="86"/>
      <c r="AC755" s="86"/>
      <c r="AD755" s="86"/>
      <c r="AE755" s="86"/>
      <c r="AF755" s="86"/>
      <c r="AG755" s="86"/>
      <c r="AH755" s="86"/>
      <c r="AI755" s="86"/>
      <c r="AJ755" s="86"/>
      <c r="AK755" s="86"/>
      <c r="AL755" s="86"/>
      <c r="AM755" s="86"/>
      <c r="AN755" s="86"/>
      <c r="AO755" s="86"/>
      <c r="AP755" s="86"/>
      <c r="AQ755" s="86"/>
      <c r="AR755" s="86"/>
      <c r="AS755" s="86"/>
      <c r="AT755" s="86"/>
      <c r="AU755" s="70"/>
      <c r="AV755" s="70"/>
      <c r="AW755" s="70"/>
      <c r="AX755" s="70"/>
    </row>
    <row r="756" spans="2:53" s="83" customFormat="1" ht="6" customHeight="1" x14ac:dyDescent="0.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c r="AO756" s="15"/>
      <c r="AP756" s="15"/>
      <c r="AQ756" s="15"/>
      <c r="AR756" s="15"/>
      <c r="AS756" s="15"/>
      <c r="AT756" s="15"/>
      <c r="AU756" s="15"/>
      <c r="AV756" s="15"/>
      <c r="AW756" s="15"/>
      <c r="AX756" s="15"/>
    </row>
    <row r="757" spans="2:53" s="83" customFormat="1" ht="27" customHeight="1" x14ac:dyDescent="0.15">
      <c r="B757" s="15"/>
      <c r="C757" s="15"/>
      <c r="D757" s="189" t="s">
        <v>2</v>
      </c>
      <c r="E757" s="189"/>
      <c r="F757" s="189"/>
      <c r="G757" s="189"/>
      <c r="H757" s="189"/>
      <c r="I757" s="189"/>
      <c r="J757" s="189"/>
      <c r="K757" s="15"/>
      <c r="L757" s="186"/>
      <c r="M757" s="187"/>
      <c r="N757" s="57" t="s">
        <v>368</v>
      </c>
      <c r="O757" s="15"/>
      <c r="P757" s="29"/>
      <c r="Q757" s="29"/>
      <c r="R757" s="29"/>
      <c r="S757" s="29"/>
      <c r="T757" s="29"/>
      <c r="U757" s="29"/>
      <c r="V757" s="186"/>
      <c r="W757" s="187"/>
      <c r="X757" s="57" t="s">
        <v>369</v>
      </c>
      <c r="Y757" s="15"/>
      <c r="Z757" s="29"/>
      <c r="AA757" s="29"/>
      <c r="AB757" s="29"/>
      <c r="AC757" s="29"/>
      <c r="AD757" s="29"/>
      <c r="AE757" s="186"/>
      <c r="AF757" s="187"/>
      <c r="AG757" s="108" t="s">
        <v>333</v>
      </c>
      <c r="AH757" s="15"/>
      <c r="AI757" s="41"/>
      <c r="AJ757" s="41"/>
      <c r="AK757" s="41"/>
      <c r="AL757" s="41"/>
      <c r="AM757" s="41"/>
      <c r="AN757" s="186"/>
      <c r="AO757" s="187"/>
      <c r="AP757" s="16" t="s">
        <v>334</v>
      </c>
      <c r="AQ757" s="15"/>
      <c r="AR757" s="41"/>
      <c r="AS757" s="41"/>
      <c r="AT757" s="41"/>
      <c r="AU757" s="41"/>
      <c r="AV757" s="15"/>
      <c r="AW757" s="15"/>
      <c r="AX757" s="15"/>
      <c r="BA757" s="154"/>
    </row>
    <row r="758" spans="2:53" s="83" customFormat="1" ht="4.5" customHeight="1" x14ac:dyDescent="0.15">
      <c r="B758" s="15"/>
      <c r="C758" s="15"/>
      <c r="D758" s="189"/>
      <c r="E758" s="189"/>
      <c r="F758" s="189"/>
      <c r="G758" s="189"/>
      <c r="H758" s="189"/>
      <c r="I758" s="189"/>
      <c r="J758" s="189"/>
      <c r="K758" s="15"/>
      <c r="L758" s="15"/>
      <c r="M758" s="15"/>
      <c r="N758" s="15"/>
      <c r="O758" s="41"/>
      <c r="P758" s="29"/>
      <c r="Q758" s="29"/>
      <c r="R758" s="29"/>
      <c r="S758" s="29"/>
      <c r="T758" s="29"/>
      <c r="U758" s="29"/>
      <c r="V758" s="29"/>
      <c r="W758" s="28"/>
      <c r="X758" s="28"/>
      <c r="Y758" s="28"/>
      <c r="Z758" s="29"/>
      <c r="AA758" s="29"/>
      <c r="AB758" s="29"/>
      <c r="AC758" s="29"/>
      <c r="AD758" s="29"/>
      <c r="AE758" s="29"/>
      <c r="AF758" s="41"/>
      <c r="AG758" s="28"/>
      <c r="AH758" s="28"/>
      <c r="AI758" s="28"/>
      <c r="AJ758" s="29"/>
      <c r="AK758" s="29"/>
      <c r="AL758" s="29"/>
      <c r="AM758" s="29"/>
      <c r="AN758" s="29"/>
      <c r="AO758" s="29"/>
      <c r="AP758" s="29"/>
      <c r="AQ758" s="29"/>
      <c r="AR758" s="41"/>
      <c r="AS758" s="41"/>
      <c r="AT758" s="15"/>
      <c r="AU758" s="15"/>
      <c r="AV758" s="15"/>
      <c r="AW758" s="15"/>
      <c r="AX758" s="15"/>
    </row>
    <row r="759" spans="2:53" s="83" customFormat="1" ht="27" customHeight="1" x14ac:dyDescent="0.15">
      <c r="B759" s="15"/>
      <c r="C759" s="15"/>
      <c r="D759" s="189"/>
      <c r="E759" s="189"/>
      <c r="F759" s="189"/>
      <c r="G759" s="189"/>
      <c r="H759" s="189"/>
      <c r="I759" s="189"/>
      <c r="J759" s="189"/>
      <c r="K759" s="15"/>
      <c r="L759" s="186"/>
      <c r="M759" s="187"/>
      <c r="N759" s="16" t="s">
        <v>336</v>
      </c>
      <c r="O759" s="15"/>
      <c r="P759" s="41"/>
      <c r="Q759" s="41"/>
      <c r="R759" s="41"/>
      <c r="S759" s="41"/>
      <c r="T759" s="41"/>
      <c r="U759" s="41"/>
      <c r="V759" s="186"/>
      <c r="W759" s="187"/>
      <c r="X759" s="57" t="s">
        <v>337</v>
      </c>
      <c r="Y759" s="15"/>
      <c r="Z759" s="29"/>
      <c r="AA759" s="29"/>
      <c r="AB759" s="29"/>
      <c r="AC759" s="29"/>
      <c r="AD759" s="29"/>
      <c r="AE759" s="186"/>
      <c r="AF759" s="187"/>
      <c r="AG759" s="16" t="s">
        <v>278</v>
      </c>
      <c r="AH759" s="16"/>
      <c r="AI759" s="41"/>
      <c r="AJ759" s="41"/>
      <c r="AK759" s="41"/>
      <c r="AL759" s="41"/>
      <c r="AM759" s="41"/>
      <c r="AN759" s="186"/>
      <c r="AO759" s="187"/>
      <c r="AP759" s="16" t="s">
        <v>338</v>
      </c>
      <c r="AQ759" s="16"/>
      <c r="AR759" s="41"/>
      <c r="AS759" s="41"/>
      <c r="AT759" s="41"/>
      <c r="AU759" s="41"/>
      <c r="AV759" s="15"/>
      <c r="AW759" s="15"/>
      <c r="AX759" s="15"/>
    </row>
    <row r="760" spans="2:53" s="83" customFormat="1" ht="4.5" customHeight="1" x14ac:dyDescent="0.15">
      <c r="B760" s="15"/>
      <c r="C760" s="15"/>
      <c r="D760" s="28"/>
      <c r="E760" s="28"/>
      <c r="F760" s="28"/>
      <c r="G760" s="28"/>
      <c r="H760" s="28"/>
      <c r="I760" s="28"/>
      <c r="J760" s="28"/>
      <c r="K760" s="15"/>
      <c r="L760" s="15"/>
      <c r="M760" s="15"/>
      <c r="N760" s="15"/>
      <c r="O760" s="41"/>
      <c r="P760" s="29"/>
      <c r="Q760" s="29"/>
      <c r="R760" s="29"/>
      <c r="S760" s="29"/>
      <c r="T760" s="29"/>
      <c r="U760" s="29"/>
      <c r="V760" s="29"/>
      <c r="W760" s="28"/>
      <c r="X760" s="28"/>
      <c r="Y760" s="28"/>
      <c r="Z760" s="29"/>
      <c r="AA760" s="29"/>
      <c r="AB760" s="29"/>
      <c r="AC760" s="29"/>
      <c r="AD760" s="29"/>
      <c r="AE760" s="29"/>
      <c r="AF760" s="41"/>
      <c r="AG760" s="28"/>
      <c r="AH760" s="28"/>
      <c r="AI760" s="28"/>
      <c r="AJ760" s="29"/>
      <c r="AK760" s="29"/>
      <c r="AL760" s="29"/>
      <c r="AM760" s="29"/>
      <c r="AN760" s="29"/>
      <c r="AO760" s="29"/>
      <c r="AP760" s="29"/>
      <c r="AQ760" s="29"/>
      <c r="AR760" s="41"/>
      <c r="AS760" s="41"/>
      <c r="AT760" s="15"/>
      <c r="AU760" s="15"/>
      <c r="AV760" s="15"/>
      <c r="AW760" s="15"/>
      <c r="AX760" s="15"/>
    </row>
    <row r="761" spans="2:53" s="83" customFormat="1" ht="27" customHeight="1" x14ac:dyDescent="0.15">
      <c r="B761" s="15"/>
      <c r="C761" s="15"/>
      <c r="D761" s="28"/>
      <c r="E761" s="28"/>
      <c r="F761" s="28"/>
      <c r="G761" s="28"/>
      <c r="H761" s="28"/>
      <c r="I761" s="28"/>
      <c r="J761" s="28"/>
      <c r="K761" s="15"/>
      <c r="L761" s="186"/>
      <c r="M761" s="187"/>
      <c r="N761" s="16" t="s">
        <v>282</v>
      </c>
      <c r="O761" s="15"/>
      <c r="P761" s="15"/>
      <c r="Q761" s="16" t="s">
        <v>80</v>
      </c>
      <c r="R761" s="188"/>
      <c r="S761" s="188"/>
      <c r="T761" s="188"/>
      <c r="U761" s="188"/>
      <c r="V761" s="188"/>
      <c r="W761" s="188"/>
      <c r="X761" s="188"/>
      <c r="Y761" s="188"/>
      <c r="Z761" s="188"/>
      <c r="AA761" s="188"/>
      <c r="AB761" s="172" t="s">
        <v>81</v>
      </c>
      <c r="AC761" s="41"/>
      <c r="AD761" s="41"/>
      <c r="AE761" s="178"/>
      <c r="AF761" s="41"/>
      <c r="AG761" s="41"/>
      <c r="AH761" s="28"/>
      <c r="AI761" s="16"/>
      <c r="AJ761" s="41"/>
      <c r="AK761" s="41"/>
      <c r="AL761" s="15"/>
      <c r="AM761" s="15"/>
      <c r="AN761" s="122"/>
      <c r="AO761" s="15"/>
      <c r="AP761" s="15"/>
      <c r="AQ761" s="15"/>
      <c r="AR761" s="15"/>
      <c r="AS761" s="15"/>
      <c r="AT761" s="15"/>
      <c r="AU761" s="15"/>
      <c r="AV761" s="15"/>
      <c r="AW761" s="15"/>
      <c r="AX761" s="15"/>
    </row>
    <row r="762" spans="2:53" s="62" customFormat="1" ht="17.25" customHeight="1" x14ac:dyDescent="0.15">
      <c r="B762" s="70"/>
      <c r="C762" s="70"/>
      <c r="D762" s="86"/>
      <c r="E762" s="86"/>
      <c r="F762" s="86"/>
      <c r="G762" s="86"/>
      <c r="H762" s="86"/>
      <c r="I762" s="86"/>
      <c r="J762" s="86"/>
      <c r="K762" s="86"/>
      <c r="L762" s="86"/>
      <c r="M762" s="86"/>
      <c r="N762" s="86"/>
      <c r="O762" s="86"/>
      <c r="P762" s="86"/>
      <c r="Q762" s="86"/>
      <c r="R762" s="179" t="str">
        <f>IF(AND(L761&lt;&gt;"",R761=""),"↑その他の内容をご記入ください","")</f>
        <v/>
      </c>
      <c r="S762" s="86"/>
      <c r="T762" s="86"/>
      <c r="U762" s="86"/>
      <c r="V762" s="86"/>
      <c r="W762" s="86"/>
      <c r="X762" s="86"/>
      <c r="Y762" s="86"/>
      <c r="Z762" s="86"/>
      <c r="AA762" s="86"/>
      <c r="AB762" s="86"/>
      <c r="AC762" s="86"/>
      <c r="AD762" s="86"/>
      <c r="AE762" s="86"/>
      <c r="AF762" s="86"/>
      <c r="AG762" s="86"/>
      <c r="AH762" s="86"/>
      <c r="AI762" s="86"/>
      <c r="AJ762" s="86"/>
      <c r="AK762" s="86"/>
      <c r="AL762" s="86"/>
      <c r="AM762" s="86"/>
      <c r="AN762" s="86"/>
      <c r="AO762" s="86"/>
      <c r="AP762" s="86"/>
      <c r="AQ762" s="86"/>
      <c r="AR762" s="86"/>
      <c r="AS762" s="86"/>
      <c r="AT762" s="86"/>
      <c r="AU762" s="70"/>
      <c r="AV762" s="70"/>
      <c r="AW762" s="70"/>
      <c r="AX762" s="70"/>
    </row>
    <row r="763" spans="2:53" s="83" customFormat="1" ht="6" customHeight="1" x14ac:dyDescent="0.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c r="AO763" s="15"/>
      <c r="AP763" s="15"/>
      <c r="AQ763" s="15"/>
      <c r="AR763" s="15"/>
      <c r="AS763" s="15"/>
      <c r="AT763" s="15"/>
      <c r="AU763" s="15"/>
      <c r="AV763" s="15"/>
      <c r="AW763" s="15"/>
      <c r="AX763" s="15"/>
    </row>
    <row r="764" spans="2:53" s="83" customFormat="1" ht="27" customHeight="1" x14ac:dyDescent="0.15">
      <c r="B764" s="15"/>
      <c r="C764" s="15"/>
      <c r="D764" s="189" t="s">
        <v>92</v>
      </c>
      <c r="E764" s="189"/>
      <c r="F764" s="189"/>
      <c r="G764" s="189"/>
      <c r="H764" s="189"/>
      <c r="I764" s="189"/>
      <c r="J764" s="189"/>
      <c r="K764" s="15"/>
      <c r="L764" s="186"/>
      <c r="M764" s="187"/>
      <c r="N764" s="57" t="s">
        <v>368</v>
      </c>
      <c r="O764" s="15"/>
      <c r="P764" s="29"/>
      <c r="Q764" s="29"/>
      <c r="R764" s="29"/>
      <c r="S764" s="29"/>
      <c r="T764" s="29"/>
      <c r="U764" s="29"/>
      <c r="V764" s="186"/>
      <c r="W764" s="187"/>
      <c r="X764" s="57" t="s">
        <v>369</v>
      </c>
      <c r="Y764" s="15"/>
      <c r="Z764" s="29"/>
      <c r="AA764" s="29"/>
      <c r="AB764" s="29"/>
      <c r="AC764" s="29"/>
      <c r="AD764" s="29"/>
      <c r="AE764" s="186"/>
      <c r="AF764" s="187"/>
      <c r="AG764" s="108" t="s">
        <v>333</v>
      </c>
      <c r="AH764" s="15"/>
      <c r="AI764" s="41"/>
      <c r="AJ764" s="41"/>
      <c r="AK764" s="41"/>
      <c r="AL764" s="41"/>
      <c r="AM764" s="41"/>
      <c r="AN764" s="186"/>
      <c r="AO764" s="187"/>
      <c r="AP764" s="16" t="s">
        <v>334</v>
      </c>
      <c r="AQ764" s="15"/>
      <c r="AR764" s="41"/>
      <c r="AS764" s="41"/>
      <c r="AT764" s="41"/>
      <c r="AU764" s="41"/>
      <c r="AV764" s="15"/>
      <c r="AW764" s="15"/>
      <c r="AX764" s="15"/>
      <c r="BA764" s="154"/>
    </row>
    <row r="765" spans="2:53" s="83" customFormat="1" ht="4.5" customHeight="1" x14ac:dyDescent="0.15">
      <c r="B765" s="15"/>
      <c r="C765" s="15"/>
      <c r="D765" s="189"/>
      <c r="E765" s="189"/>
      <c r="F765" s="189"/>
      <c r="G765" s="189"/>
      <c r="H765" s="189"/>
      <c r="I765" s="189"/>
      <c r="J765" s="189"/>
      <c r="K765" s="15"/>
      <c r="L765" s="15"/>
      <c r="M765" s="15"/>
      <c r="N765" s="15"/>
      <c r="O765" s="41"/>
      <c r="P765" s="29"/>
      <c r="Q765" s="29"/>
      <c r="R765" s="29"/>
      <c r="S765" s="29"/>
      <c r="T765" s="29"/>
      <c r="U765" s="29"/>
      <c r="V765" s="29"/>
      <c r="W765" s="28"/>
      <c r="X765" s="28"/>
      <c r="Y765" s="28"/>
      <c r="Z765" s="29"/>
      <c r="AA765" s="29"/>
      <c r="AB765" s="29"/>
      <c r="AC765" s="29"/>
      <c r="AD765" s="29"/>
      <c r="AE765" s="29"/>
      <c r="AF765" s="41"/>
      <c r="AG765" s="28"/>
      <c r="AH765" s="28"/>
      <c r="AI765" s="28"/>
      <c r="AJ765" s="29"/>
      <c r="AK765" s="29"/>
      <c r="AL765" s="29"/>
      <c r="AM765" s="29"/>
      <c r="AN765" s="29"/>
      <c r="AO765" s="29"/>
      <c r="AP765" s="29"/>
      <c r="AQ765" s="29"/>
      <c r="AR765" s="41"/>
      <c r="AS765" s="41"/>
      <c r="AT765" s="15"/>
      <c r="AU765" s="15"/>
      <c r="AV765" s="15"/>
      <c r="AW765" s="15"/>
      <c r="AX765" s="15"/>
    </row>
    <row r="766" spans="2:53" s="83" customFormat="1" ht="27" customHeight="1" x14ac:dyDescent="0.15">
      <c r="B766" s="15"/>
      <c r="C766" s="15"/>
      <c r="D766" s="189"/>
      <c r="E766" s="189"/>
      <c r="F766" s="189"/>
      <c r="G766" s="189"/>
      <c r="H766" s="189"/>
      <c r="I766" s="189"/>
      <c r="J766" s="189"/>
      <c r="K766" s="15"/>
      <c r="L766" s="186"/>
      <c r="M766" s="187"/>
      <c r="N766" s="16" t="s">
        <v>336</v>
      </c>
      <c r="O766" s="15"/>
      <c r="P766" s="41"/>
      <c r="Q766" s="41"/>
      <c r="R766" s="41"/>
      <c r="S766" s="41"/>
      <c r="T766" s="41"/>
      <c r="U766" s="41"/>
      <c r="V766" s="186"/>
      <c r="W766" s="187"/>
      <c r="X766" s="57" t="s">
        <v>337</v>
      </c>
      <c r="Y766" s="15"/>
      <c r="Z766" s="29"/>
      <c r="AA766" s="29"/>
      <c r="AB766" s="29"/>
      <c r="AC766" s="29"/>
      <c r="AD766" s="29"/>
      <c r="AE766" s="186"/>
      <c r="AF766" s="187"/>
      <c r="AG766" s="16" t="s">
        <v>278</v>
      </c>
      <c r="AH766" s="16"/>
      <c r="AI766" s="41"/>
      <c r="AJ766" s="41"/>
      <c r="AK766" s="41"/>
      <c r="AL766" s="41"/>
      <c r="AM766" s="41"/>
      <c r="AN766" s="186"/>
      <c r="AO766" s="187"/>
      <c r="AP766" s="16" t="s">
        <v>338</v>
      </c>
      <c r="AQ766" s="16"/>
      <c r="AR766" s="41"/>
      <c r="AS766" s="41"/>
      <c r="AT766" s="41"/>
      <c r="AU766" s="41"/>
      <c r="AV766" s="15"/>
      <c r="AW766" s="15"/>
      <c r="AX766" s="15"/>
    </row>
    <row r="767" spans="2:53" s="83" customFormat="1" ht="4.5" customHeight="1" x14ac:dyDescent="0.15">
      <c r="B767" s="15"/>
      <c r="C767" s="15"/>
      <c r="D767" s="28"/>
      <c r="E767" s="28"/>
      <c r="F767" s="28"/>
      <c r="G767" s="28"/>
      <c r="H767" s="28"/>
      <c r="I767" s="28"/>
      <c r="J767" s="28"/>
      <c r="K767" s="15"/>
      <c r="L767" s="15"/>
      <c r="M767" s="15"/>
      <c r="N767" s="15"/>
      <c r="O767" s="41"/>
      <c r="P767" s="29"/>
      <c r="Q767" s="29"/>
      <c r="R767" s="29"/>
      <c r="S767" s="29"/>
      <c r="T767" s="29"/>
      <c r="U767" s="29"/>
      <c r="V767" s="29"/>
      <c r="W767" s="28"/>
      <c r="X767" s="28"/>
      <c r="Y767" s="28"/>
      <c r="Z767" s="29"/>
      <c r="AA767" s="29"/>
      <c r="AB767" s="29"/>
      <c r="AC767" s="29"/>
      <c r="AD767" s="29"/>
      <c r="AE767" s="29"/>
      <c r="AF767" s="41"/>
      <c r="AG767" s="28"/>
      <c r="AH767" s="28"/>
      <c r="AI767" s="28"/>
      <c r="AJ767" s="29"/>
      <c r="AK767" s="29"/>
      <c r="AL767" s="29"/>
      <c r="AM767" s="29"/>
      <c r="AN767" s="29"/>
      <c r="AO767" s="29"/>
      <c r="AP767" s="29"/>
      <c r="AQ767" s="29"/>
      <c r="AR767" s="41"/>
      <c r="AS767" s="41"/>
      <c r="AT767" s="15"/>
      <c r="AU767" s="15"/>
      <c r="AV767" s="15"/>
      <c r="AW767" s="15"/>
      <c r="AX767" s="15"/>
    </row>
    <row r="768" spans="2:53" s="83" customFormat="1" ht="27" customHeight="1" x14ac:dyDescent="0.15">
      <c r="B768" s="15"/>
      <c r="C768" s="15"/>
      <c r="D768" s="28"/>
      <c r="E768" s="28"/>
      <c r="F768" s="28"/>
      <c r="G768" s="28"/>
      <c r="H768" s="28"/>
      <c r="I768" s="28"/>
      <c r="J768" s="28"/>
      <c r="K768" s="15"/>
      <c r="L768" s="186"/>
      <c r="M768" s="187"/>
      <c r="N768" s="16" t="s">
        <v>282</v>
      </c>
      <c r="O768" s="15"/>
      <c r="P768" s="15"/>
      <c r="Q768" s="16" t="s">
        <v>80</v>
      </c>
      <c r="R768" s="188"/>
      <c r="S768" s="188"/>
      <c r="T768" s="188"/>
      <c r="U768" s="188"/>
      <c r="V768" s="188"/>
      <c r="W768" s="188"/>
      <c r="X768" s="188"/>
      <c r="Y768" s="188"/>
      <c r="Z768" s="188"/>
      <c r="AA768" s="188"/>
      <c r="AB768" s="172" t="s">
        <v>81</v>
      </c>
      <c r="AC768" s="41"/>
      <c r="AD768" s="41"/>
      <c r="AE768" s="178"/>
      <c r="AF768" s="41"/>
      <c r="AG768" s="41"/>
      <c r="AH768" s="28"/>
      <c r="AI768" s="16"/>
      <c r="AJ768" s="41"/>
      <c r="AK768" s="41"/>
      <c r="AL768" s="15"/>
      <c r="AM768" s="15"/>
      <c r="AN768" s="122"/>
      <c r="AO768" s="15"/>
      <c r="AP768" s="15"/>
      <c r="AQ768" s="15"/>
      <c r="AR768" s="15"/>
      <c r="AS768" s="15"/>
      <c r="AT768" s="15"/>
      <c r="AU768" s="15"/>
      <c r="AV768" s="15"/>
      <c r="AW768" s="15"/>
      <c r="AX768" s="15"/>
    </row>
    <row r="769" spans="2:75" s="62" customFormat="1" ht="17.25" customHeight="1" x14ac:dyDescent="0.15">
      <c r="B769" s="70"/>
      <c r="C769" s="70"/>
      <c r="D769" s="86"/>
      <c r="E769" s="86"/>
      <c r="F769" s="86"/>
      <c r="G769" s="86"/>
      <c r="H769" s="86"/>
      <c r="I769" s="86"/>
      <c r="J769" s="86"/>
      <c r="K769" s="86"/>
      <c r="L769" s="86"/>
      <c r="M769" s="86"/>
      <c r="N769" s="86"/>
      <c r="O769" s="86"/>
      <c r="P769" s="86"/>
      <c r="Q769" s="86"/>
      <c r="R769" s="179" t="str">
        <f>IF(AND(L768&lt;&gt;"",R768=""),"↑その他の内容をご記入ください","")</f>
        <v/>
      </c>
      <c r="S769" s="86"/>
      <c r="T769" s="86"/>
      <c r="U769" s="86"/>
      <c r="V769" s="86"/>
      <c r="W769" s="86"/>
      <c r="X769" s="86"/>
      <c r="Y769" s="86"/>
      <c r="Z769" s="86"/>
      <c r="AA769" s="86"/>
      <c r="AB769" s="86"/>
      <c r="AC769" s="86"/>
      <c r="AD769" s="86"/>
      <c r="AE769" s="86"/>
      <c r="AF769" s="86"/>
      <c r="AG769" s="86"/>
      <c r="AH769" s="86"/>
      <c r="AI769" s="86"/>
      <c r="AJ769" s="86"/>
      <c r="AK769" s="86"/>
      <c r="AL769" s="86"/>
      <c r="AM769" s="86"/>
      <c r="AN769" s="86"/>
      <c r="AO769" s="86"/>
      <c r="AP769" s="86"/>
      <c r="AQ769" s="86"/>
      <c r="AR769" s="86"/>
      <c r="AS769" s="86"/>
      <c r="AT769" s="86"/>
      <c r="AU769" s="70"/>
      <c r="AV769" s="70"/>
      <c r="AW769" s="70"/>
      <c r="AX769" s="70"/>
    </row>
    <row r="770" spans="2:75" s="83" customFormat="1" ht="6" customHeight="1" x14ac:dyDescent="0.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row>
    <row r="771" spans="2:75" s="83" customFormat="1" ht="20.25" customHeight="1" x14ac:dyDescent="0.15">
      <c r="B771" s="15"/>
      <c r="C771" s="15"/>
      <c r="D771" s="173" t="s">
        <v>174</v>
      </c>
      <c r="E771" s="29"/>
      <c r="F771" s="29"/>
      <c r="G771" s="29"/>
      <c r="H771" s="29"/>
      <c r="I771" s="29"/>
      <c r="J771" s="15"/>
      <c r="K771" s="15"/>
      <c r="L771" s="15"/>
      <c r="M771" s="15"/>
      <c r="N771" s="16"/>
      <c r="O771" s="16"/>
      <c r="P771" s="16"/>
      <c r="Q771" s="16"/>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5"/>
      <c r="AR771" s="16"/>
      <c r="AS771" s="16"/>
      <c r="AT771" s="15"/>
      <c r="AU771" s="15"/>
      <c r="AV771" s="15"/>
      <c r="AW771" s="15"/>
      <c r="AX771" s="15"/>
    </row>
    <row r="772" spans="2:75" ht="12" customHeight="1" x14ac:dyDescent="0.15">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c r="AF772" s="70"/>
      <c r="AG772" s="70"/>
      <c r="AH772" s="70"/>
      <c r="AI772" s="70"/>
      <c r="AJ772" s="70"/>
      <c r="AK772" s="70"/>
      <c r="AL772" s="70"/>
      <c r="AM772" s="70"/>
      <c r="AN772" s="70"/>
      <c r="AO772" s="70"/>
      <c r="AP772" s="70"/>
      <c r="AQ772" s="70"/>
      <c r="AR772" s="70"/>
      <c r="AS772" s="70"/>
      <c r="AT772" s="70"/>
      <c r="AU772" s="70"/>
      <c r="AV772" s="70"/>
      <c r="AW772" s="70"/>
      <c r="AX772" s="70"/>
    </row>
    <row r="773" spans="2:75" ht="20.25" customHeight="1" x14ac:dyDescent="0.15">
      <c r="B773" s="15"/>
      <c r="C773" s="36" t="s">
        <v>460</v>
      </c>
      <c r="D773" s="42"/>
      <c r="E773" s="42"/>
      <c r="F773" s="42"/>
      <c r="G773" s="42"/>
      <c r="H773" s="42"/>
      <c r="I773" s="42"/>
      <c r="J773" s="42"/>
      <c r="K773" s="42"/>
      <c r="L773" s="42"/>
      <c r="M773" s="42"/>
      <c r="N773" s="42"/>
      <c r="O773" s="42"/>
      <c r="P773" s="42"/>
      <c r="Q773" s="42"/>
      <c r="R773" s="42"/>
      <c r="S773" s="42"/>
      <c r="T773" s="42"/>
      <c r="U773" s="42"/>
      <c r="V773" s="42"/>
      <c r="W773" s="42"/>
      <c r="X773" s="42"/>
      <c r="Y773" s="42"/>
      <c r="Z773" s="42"/>
      <c r="AA773" s="42"/>
      <c r="AB773" s="42"/>
      <c r="AC773" s="42"/>
      <c r="AD773" s="42"/>
      <c r="AE773" s="42"/>
      <c r="AF773" s="42"/>
      <c r="AG773" s="42"/>
      <c r="AH773" s="42"/>
      <c r="AI773" s="42"/>
      <c r="AJ773" s="42"/>
      <c r="AK773" s="42"/>
      <c r="AL773" s="42"/>
      <c r="AM773" s="42"/>
      <c r="AN773" s="42"/>
      <c r="AO773" s="42"/>
      <c r="AP773" s="42"/>
      <c r="AQ773" s="42"/>
      <c r="AR773" s="42"/>
      <c r="AS773" s="42"/>
      <c r="AT773" s="43"/>
      <c r="AU773" s="70"/>
      <c r="AV773" s="70"/>
      <c r="AW773" s="70"/>
      <c r="AX773" s="70"/>
      <c r="BB773" s="84"/>
      <c r="BC773" s="85"/>
      <c r="BD773" s="85"/>
      <c r="BE773" s="85"/>
      <c r="BF773" s="85"/>
      <c r="BG773" s="85"/>
      <c r="BH773" s="85"/>
      <c r="BI773" s="85"/>
      <c r="BJ773" s="85"/>
      <c r="BK773" s="85"/>
      <c r="BL773" s="85"/>
      <c r="BM773" s="85"/>
      <c r="BN773" s="85"/>
      <c r="BO773" s="85"/>
      <c r="BP773" s="85"/>
      <c r="BQ773" s="85"/>
      <c r="BR773" s="85"/>
      <c r="BS773" s="85"/>
      <c r="BT773" s="85"/>
      <c r="BU773" s="84"/>
      <c r="BV773" s="85"/>
      <c r="BW773" s="62"/>
    </row>
    <row r="774" spans="2:75" ht="20.25" customHeight="1" x14ac:dyDescent="0.15">
      <c r="B774" s="15"/>
      <c r="C774" s="44" t="s">
        <v>339</v>
      </c>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c r="AM774" s="45"/>
      <c r="AN774" s="45"/>
      <c r="AO774" s="45"/>
      <c r="AP774" s="45"/>
      <c r="AQ774" s="45"/>
      <c r="AR774" s="45"/>
      <c r="AS774" s="45"/>
      <c r="AT774" s="46"/>
      <c r="AU774" s="70"/>
      <c r="AV774" s="70"/>
      <c r="AW774" s="70"/>
      <c r="AX774" s="70"/>
      <c r="BB774" s="84"/>
      <c r="BC774" s="85"/>
      <c r="BD774" s="85"/>
      <c r="BE774" s="85"/>
      <c r="BF774" s="85"/>
      <c r="BG774" s="85"/>
      <c r="BH774" s="85"/>
      <c r="BI774" s="85"/>
      <c r="BJ774" s="85"/>
      <c r="BK774" s="85"/>
      <c r="BL774" s="85"/>
      <c r="BM774" s="85"/>
      <c r="BN774" s="85"/>
      <c r="BO774" s="85"/>
      <c r="BP774" s="85"/>
      <c r="BQ774" s="85"/>
      <c r="BR774" s="85"/>
      <c r="BS774" s="85"/>
      <c r="BT774" s="85"/>
      <c r="BU774" s="84"/>
      <c r="BV774" s="85"/>
      <c r="BW774" s="62"/>
    </row>
    <row r="775" spans="2:75" s="83" customFormat="1" x14ac:dyDescent="0.15">
      <c r="B775" s="15"/>
      <c r="C775" s="15"/>
      <c r="D775" s="15"/>
      <c r="E775" s="15"/>
      <c r="F775" s="15"/>
      <c r="G775" s="15"/>
      <c r="H775" s="15"/>
      <c r="I775" s="15"/>
      <c r="J775" s="15"/>
      <c r="K775" s="15"/>
      <c r="L775" s="57"/>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c r="AO775" s="15"/>
      <c r="AP775" s="15"/>
      <c r="AQ775" s="15"/>
      <c r="AR775" s="15"/>
      <c r="AS775" s="15"/>
      <c r="AT775" s="15"/>
      <c r="AU775" s="15"/>
      <c r="AV775" s="15"/>
      <c r="AW775" s="15"/>
      <c r="AX775" s="15"/>
    </row>
    <row r="776" spans="2:75" s="83" customFormat="1" ht="27" customHeight="1" x14ac:dyDescent="0.15">
      <c r="B776" s="15"/>
      <c r="C776" s="15"/>
      <c r="D776" s="189" t="s">
        <v>340</v>
      </c>
      <c r="E776" s="189"/>
      <c r="F776" s="189"/>
      <c r="G776" s="189"/>
      <c r="H776" s="189"/>
      <c r="I776" s="189"/>
      <c r="J776" s="189"/>
      <c r="K776" s="15"/>
      <c r="L776" s="186"/>
      <c r="M776" s="187"/>
      <c r="N776" s="57" t="s">
        <v>362</v>
      </c>
      <c r="O776" s="15"/>
      <c r="P776" s="29"/>
      <c r="Q776" s="29"/>
      <c r="R776" s="29"/>
      <c r="S776" s="29"/>
      <c r="T776" s="29"/>
      <c r="U776" s="29"/>
      <c r="V776" s="186"/>
      <c r="W776" s="187"/>
      <c r="X776" s="57" t="s">
        <v>363</v>
      </c>
      <c r="Y776" s="15"/>
      <c r="Z776" s="29"/>
      <c r="AA776" s="29"/>
      <c r="AB776" s="29"/>
      <c r="AC776" s="29"/>
      <c r="AD776" s="29"/>
      <c r="AE776" s="186"/>
      <c r="AF776" s="187"/>
      <c r="AG776" s="108" t="s">
        <v>364</v>
      </c>
      <c r="AH776" s="15"/>
      <c r="AI776" s="41"/>
      <c r="AJ776" s="41"/>
      <c r="AK776" s="41"/>
      <c r="AL776" s="41"/>
      <c r="AM776" s="41"/>
      <c r="AN776" s="186"/>
      <c r="AO776" s="187"/>
      <c r="AP776" s="16" t="s">
        <v>366</v>
      </c>
      <c r="AQ776" s="15"/>
      <c r="AR776" s="41"/>
      <c r="AS776" s="41"/>
      <c r="AT776" s="41"/>
      <c r="AU776" s="41"/>
      <c r="AV776" s="15"/>
      <c r="AW776" s="15"/>
      <c r="AX776" s="15"/>
    </row>
    <row r="777" spans="2:75" s="83" customFormat="1" ht="4.5" customHeight="1" x14ac:dyDescent="0.15">
      <c r="B777" s="15"/>
      <c r="C777" s="15"/>
      <c r="D777" s="189"/>
      <c r="E777" s="189"/>
      <c r="F777" s="189"/>
      <c r="G777" s="189"/>
      <c r="H777" s="189"/>
      <c r="I777" s="189"/>
      <c r="J777" s="189"/>
      <c r="K777" s="15"/>
      <c r="L777" s="15"/>
      <c r="M777" s="15"/>
      <c r="N777" s="15"/>
      <c r="O777" s="41"/>
      <c r="P777" s="29"/>
      <c r="Q777" s="29"/>
      <c r="R777" s="29"/>
      <c r="S777" s="29"/>
      <c r="T777" s="29"/>
      <c r="U777" s="29"/>
      <c r="V777" s="29"/>
      <c r="W777" s="28"/>
      <c r="X777" s="28"/>
      <c r="Y777" s="28"/>
      <c r="Z777" s="29"/>
      <c r="AA777" s="29"/>
      <c r="AB777" s="29"/>
      <c r="AC777" s="29"/>
      <c r="AD777" s="29"/>
      <c r="AE777" s="29"/>
      <c r="AF777" s="41"/>
      <c r="AG777" s="28"/>
      <c r="AH777" s="28"/>
      <c r="AI777" s="28"/>
      <c r="AJ777" s="29"/>
      <c r="AK777" s="29"/>
      <c r="AL777" s="29"/>
      <c r="AM777" s="29"/>
      <c r="AN777" s="29"/>
      <c r="AO777" s="29"/>
      <c r="AP777" s="29"/>
      <c r="AQ777" s="29"/>
      <c r="AR777" s="41"/>
      <c r="AS777" s="41"/>
      <c r="AT777" s="15"/>
      <c r="AU777" s="15"/>
      <c r="AV777" s="15"/>
      <c r="AW777" s="15"/>
      <c r="AX777" s="15"/>
    </row>
    <row r="778" spans="2:75" s="83" customFormat="1" ht="27" customHeight="1" x14ac:dyDescent="0.15">
      <c r="B778" s="15"/>
      <c r="C778" s="15"/>
      <c r="D778" s="189"/>
      <c r="E778" s="189"/>
      <c r="F778" s="189"/>
      <c r="G778" s="189"/>
      <c r="H778" s="189"/>
      <c r="I778" s="189"/>
      <c r="J778" s="189"/>
      <c r="K778" s="15"/>
      <c r="L778" s="186"/>
      <c r="M778" s="187"/>
      <c r="N778" s="16" t="s">
        <v>365</v>
      </c>
      <c r="O778" s="15"/>
      <c r="P778" s="41"/>
      <c r="Q778" s="41"/>
      <c r="R778" s="41"/>
      <c r="S778" s="41"/>
      <c r="T778" s="41"/>
      <c r="U778" s="41"/>
      <c r="V778" s="186"/>
      <c r="W778" s="187"/>
      <c r="X778" s="57" t="s">
        <v>361</v>
      </c>
      <c r="Y778" s="15"/>
      <c r="Z778" s="29"/>
      <c r="AA778" s="29"/>
      <c r="AB778" s="29"/>
      <c r="AC778" s="29"/>
      <c r="AD778" s="29"/>
      <c r="AE778" s="186"/>
      <c r="AF778" s="187"/>
      <c r="AG778" s="184" t="s">
        <v>527</v>
      </c>
      <c r="AH778" s="185"/>
      <c r="AI778" s="185"/>
      <c r="AJ778" s="185"/>
      <c r="AK778" s="185"/>
      <c r="AL778" s="185"/>
      <c r="AM778" s="41"/>
      <c r="AN778" s="186"/>
      <c r="AO778" s="187"/>
      <c r="AP778" s="184" t="s">
        <v>367</v>
      </c>
      <c r="AQ778" s="262"/>
      <c r="AR778" s="262"/>
      <c r="AS778" s="262"/>
      <c r="AT778" s="262"/>
      <c r="AU778" s="41"/>
      <c r="AV778" s="15"/>
      <c r="AW778" s="15"/>
      <c r="AX778" s="15"/>
    </row>
    <row r="779" spans="2:75" s="83" customFormat="1" ht="4.5" customHeight="1" x14ac:dyDescent="0.15">
      <c r="B779" s="15"/>
      <c r="C779" s="15"/>
      <c r="D779" s="28"/>
      <c r="E779" s="28"/>
      <c r="F779" s="28"/>
      <c r="G779" s="28"/>
      <c r="H779" s="28"/>
      <c r="I779" s="28"/>
      <c r="J779" s="28"/>
      <c r="K779" s="15"/>
      <c r="L779" s="15"/>
      <c r="M779" s="15"/>
      <c r="N779" s="15"/>
      <c r="O779" s="41"/>
      <c r="P779" s="29"/>
      <c r="Q779" s="29"/>
      <c r="R779" s="29"/>
      <c r="S779" s="29"/>
      <c r="T779" s="29"/>
      <c r="U779" s="29"/>
      <c r="V779" s="29"/>
      <c r="W779" s="28"/>
      <c r="X779" s="28"/>
      <c r="Y779" s="28"/>
      <c r="Z779" s="29"/>
      <c r="AA779" s="29"/>
      <c r="AB779" s="29"/>
      <c r="AC779" s="29"/>
      <c r="AD779" s="29"/>
      <c r="AE779" s="29"/>
      <c r="AF779" s="41"/>
      <c r="AG779" s="28"/>
      <c r="AH779" s="28"/>
      <c r="AI779" s="28"/>
      <c r="AJ779" s="29"/>
      <c r="AK779" s="29"/>
      <c r="AL779" s="29"/>
      <c r="AM779" s="29"/>
      <c r="AN779" s="29"/>
      <c r="AO779" s="29"/>
      <c r="AP779" s="29"/>
      <c r="AQ779" s="29"/>
      <c r="AR779" s="41"/>
      <c r="AS779" s="41"/>
      <c r="AT779" s="15"/>
      <c r="AU779" s="15"/>
      <c r="AV779" s="15"/>
      <c r="AW779" s="15"/>
      <c r="AX779" s="15"/>
    </row>
    <row r="780" spans="2:75" s="83" customFormat="1" ht="27" customHeight="1" x14ac:dyDescent="0.15">
      <c r="B780" s="15"/>
      <c r="C780" s="15"/>
      <c r="D780" s="28"/>
      <c r="E780" s="28"/>
      <c r="F780" s="28"/>
      <c r="G780" s="28"/>
      <c r="H780" s="28"/>
      <c r="I780" s="28"/>
      <c r="J780" s="28"/>
      <c r="K780" s="15"/>
      <c r="L780" s="186"/>
      <c r="M780" s="187"/>
      <c r="N780" s="16" t="s">
        <v>282</v>
      </c>
      <c r="O780" s="15"/>
      <c r="P780" s="15"/>
      <c r="Q780" s="16" t="s">
        <v>80</v>
      </c>
      <c r="R780" s="188"/>
      <c r="S780" s="188"/>
      <c r="T780" s="188"/>
      <c r="U780" s="188"/>
      <c r="V780" s="188"/>
      <c r="W780" s="188"/>
      <c r="X780" s="188"/>
      <c r="Y780" s="188"/>
      <c r="Z780" s="188"/>
      <c r="AA780" s="188"/>
      <c r="AB780" s="172" t="s">
        <v>81</v>
      </c>
      <c r="AC780" s="41"/>
      <c r="AD780" s="41"/>
      <c r="AE780" s="178"/>
      <c r="AF780" s="41"/>
      <c r="AG780" s="41"/>
      <c r="AH780" s="28"/>
      <c r="AI780" s="16"/>
      <c r="AJ780" s="41"/>
      <c r="AK780" s="41"/>
      <c r="AL780" s="15"/>
      <c r="AM780" s="15"/>
      <c r="AN780" s="122"/>
      <c r="AO780" s="15"/>
      <c r="AP780" s="15"/>
      <c r="AQ780" s="15"/>
      <c r="AR780" s="15"/>
      <c r="AS780" s="15"/>
      <c r="AT780" s="15"/>
      <c r="AU780" s="15"/>
      <c r="AV780" s="15"/>
      <c r="AW780" s="15"/>
      <c r="AX780" s="15"/>
    </row>
    <row r="781" spans="2:75" s="62" customFormat="1" ht="24" customHeight="1" x14ac:dyDescent="0.15">
      <c r="B781" s="70"/>
      <c r="C781" s="70"/>
      <c r="D781" s="86"/>
      <c r="E781" s="86"/>
      <c r="F781" s="86"/>
      <c r="G781" s="86"/>
      <c r="H781" s="86"/>
      <c r="I781" s="86"/>
      <c r="J781" s="86"/>
      <c r="K781" s="86"/>
      <c r="L781" s="86"/>
      <c r="M781" s="86"/>
      <c r="N781" s="86"/>
      <c r="O781" s="86"/>
      <c r="P781" s="86"/>
      <c r="Q781" s="86"/>
      <c r="R781" s="179" t="str">
        <f>IF(AND(L780&lt;&gt;"",R780=""),"↑その他の内容をご記入ください","")</f>
        <v/>
      </c>
      <c r="S781" s="86"/>
      <c r="T781" s="86"/>
      <c r="U781" s="86"/>
      <c r="V781" s="86"/>
      <c r="W781" s="86"/>
      <c r="X781" s="86"/>
      <c r="Y781" s="86"/>
      <c r="Z781" s="86"/>
      <c r="AA781" s="86"/>
      <c r="AB781" s="86"/>
      <c r="AC781" s="86"/>
      <c r="AD781" s="88"/>
      <c r="AE781" s="86"/>
      <c r="AF781" s="86"/>
      <c r="AG781" s="86"/>
      <c r="AH781" s="86"/>
      <c r="AI781" s="86"/>
      <c r="AJ781" s="86"/>
      <c r="AK781" s="86"/>
      <c r="AL781" s="86"/>
      <c r="AM781" s="86"/>
      <c r="AN781" s="86"/>
      <c r="AO781" s="86"/>
      <c r="AP781" s="86"/>
      <c r="AQ781" s="86"/>
      <c r="AR781" s="86"/>
      <c r="AS781" s="86"/>
      <c r="AT781" s="86"/>
      <c r="AU781" s="70"/>
      <c r="AV781" s="70"/>
      <c r="AW781" s="70"/>
      <c r="AX781" s="70"/>
    </row>
    <row r="782" spans="2:75" s="83" customFormat="1" ht="6" customHeight="1" x14ac:dyDescent="0.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c r="AO782" s="15"/>
      <c r="AP782" s="15"/>
      <c r="AQ782" s="15"/>
      <c r="AR782" s="15"/>
      <c r="AS782" s="15"/>
      <c r="AT782" s="15"/>
      <c r="AU782" s="15"/>
      <c r="AV782" s="15"/>
      <c r="AW782" s="15"/>
      <c r="AX782" s="15"/>
    </row>
    <row r="783" spans="2:75" s="83" customFormat="1" ht="27" customHeight="1" x14ac:dyDescent="0.15">
      <c r="B783" s="15"/>
      <c r="C783" s="15"/>
      <c r="D783" s="257" t="s">
        <v>341</v>
      </c>
      <c r="E783" s="189"/>
      <c r="F783" s="189"/>
      <c r="G783" s="189"/>
      <c r="H783" s="189"/>
      <c r="I783" s="189"/>
      <c r="J783" s="189"/>
      <c r="K783" s="15"/>
      <c r="L783" s="186"/>
      <c r="M783" s="187"/>
      <c r="N783" s="57" t="s">
        <v>362</v>
      </c>
      <c r="O783" s="15"/>
      <c r="P783" s="29"/>
      <c r="Q783" s="29"/>
      <c r="R783" s="29"/>
      <c r="S783" s="29"/>
      <c r="T783" s="29"/>
      <c r="U783" s="29"/>
      <c r="V783" s="186"/>
      <c r="W783" s="187"/>
      <c r="X783" s="57" t="s">
        <v>363</v>
      </c>
      <c r="Y783" s="15"/>
      <c r="Z783" s="29"/>
      <c r="AA783" s="29"/>
      <c r="AB783" s="29"/>
      <c r="AC783" s="29"/>
      <c r="AD783" s="29"/>
      <c r="AE783" s="186"/>
      <c r="AF783" s="187"/>
      <c r="AG783" s="108" t="s">
        <v>364</v>
      </c>
      <c r="AH783" s="15"/>
      <c r="AI783" s="41"/>
      <c r="AJ783" s="41"/>
      <c r="AK783" s="41"/>
      <c r="AL783" s="41"/>
      <c r="AM783" s="41"/>
      <c r="AN783" s="186"/>
      <c r="AO783" s="187"/>
      <c r="AP783" s="16" t="s">
        <v>366</v>
      </c>
      <c r="AQ783" s="15"/>
      <c r="AR783" s="41"/>
      <c r="AS783" s="41"/>
      <c r="AT783" s="41"/>
      <c r="AU783" s="41"/>
      <c r="AV783" s="15"/>
      <c r="AW783" s="15"/>
      <c r="AX783" s="15"/>
      <c r="BA783" s="154"/>
    </row>
    <row r="784" spans="2:75" s="83" customFormat="1" ht="4.5" customHeight="1" x14ac:dyDescent="0.15">
      <c r="B784" s="15"/>
      <c r="C784" s="15"/>
      <c r="D784" s="189"/>
      <c r="E784" s="189"/>
      <c r="F784" s="189"/>
      <c r="G784" s="189"/>
      <c r="H784" s="189"/>
      <c r="I784" s="189"/>
      <c r="J784" s="189"/>
      <c r="K784" s="15"/>
      <c r="L784" s="15"/>
      <c r="M784" s="15"/>
      <c r="N784" s="15"/>
      <c r="O784" s="41"/>
      <c r="P784" s="29"/>
      <c r="Q784" s="29"/>
      <c r="R784" s="29"/>
      <c r="S784" s="29"/>
      <c r="T784" s="29"/>
      <c r="U784" s="29"/>
      <c r="V784" s="29"/>
      <c r="W784" s="28"/>
      <c r="X784" s="28"/>
      <c r="Y784" s="28"/>
      <c r="Z784" s="29"/>
      <c r="AA784" s="29"/>
      <c r="AB784" s="29"/>
      <c r="AC784" s="29"/>
      <c r="AD784" s="29"/>
      <c r="AE784" s="29"/>
      <c r="AF784" s="41"/>
      <c r="AG784" s="28"/>
      <c r="AH784" s="28"/>
      <c r="AI784" s="28"/>
      <c r="AJ784" s="29"/>
      <c r="AK784" s="29"/>
      <c r="AL784" s="29"/>
      <c r="AM784" s="29"/>
      <c r="AN784" s="29"/>
      <c r="AO784" s="29"/>
      <c r="AP784" s="29"/>
      <c r="AQ784" s="29"/>
      <c r="AR784" s="41"/>
      <c r="AS784" s="41"/>
      <c r="AT784" s="15"/>
      <c r="AU784" s="15"/>
      <c r="AV784" s="15"/>
      <c r="AW784" s="15"/>
      <c r="AX784" s="15"/>
    </row>
    <row r="785" spans="2:56" s="83" customFormat="1" ht="27" customHeight="1" x14ac:dyDescent="0.15">
      <c r="B785" s="15"/>
      <c r="C785" s="15"/>
      <c r="D785" s="189"/>
      <c r="E785" s="189"/>
      <c r="F785" s="189"/>
      <c r="G785" s="189"/>
      <c r="H785" s="189"/>
      <c r="I785" s="189"/>
      <c r="J785" s="189"/>
      <c r="K785" s="15"/>
      <c r="L785" s="186"/>
      <c r="M785" s="187"/>
      <c r="N785" s="16" t="s">
        <v>365</v>
      </c>
      <c r="O785" s="15"/>
      <c r="P785" s="41"/>
      <c r="Q785" s="41"/>
      <c r="R785" s="41"/>
      <c r="S785" s="41"/>
      <c r="T785" s="41"/>
      <c r="U785" s="41"/>
      <c r="V785" s="186"/>
      <c r="W785" s="187"/>
      <c r="X785" s="57" t="s">
        <v>361</v>
      </c>
      <c r="Y785" s="15"/>
      <c r="Z785" s="29"/>
      <c r="AA785" s="29"/>
      <c r="AB785" s="29"/>
      <c r="AC785" s="29"/>
      <c r="AD785" s="29"/>
      <c r="AE785" s="186"/>
      <c r="AF785" s="187"/>
      <c r="AG785" s="184" t="s">
        <v>527</v>
      </c>
      <c r="AH785" s="185"/>
      <c r="AI785" s="185"/>
      <c r="AJ785" s="185"/>
      <c r="AK785" s="185"/>
      <c r="AL785" s="185"/>
      <c r="AM785" s="41"/>
      <c r="AN785" s="186"/>
      <c r="AO785" s="187"/>
      <c r="AP785" s="184" t="s">
        <v>367</v>
      </c>
      <c r="AQ785" s="262"/>
      <c r="AR785" s="262"/>
      <c r="AS785" s="262"/>
      <c r="AT785" s="262"/>
      <c r="AU785" s="41"/>
      <c r="AV785" s="15"/>
      <c r="AW785" s="15"/>
      <c r="AX785" s="15"/>
    </row>
    <row r="786" spans="2:56" s="83" customFormat="1" ht="4.5" customHeight="1" x14ac:dyDescent="0.15">
      <c r="B786" s="15"/>
      <c r="C786" s="15"/>
      <c r="D786" s="28"/>
      <c r="E786" s="28"/>
      <c r="F786" s="28"/>
      <c r="G786" s="28"/>
      <c r="H786" s="28"/>
      <c r="I786" s="28"/>
      <c r="J786" s="28"/>
      <c r="K786" s="15"/>
      <c r="L786" s="15"/>
      <c r="M786" s="15"/>
      <c r="N786" s="15"/>
      <c r="O786" s="41"/>
      <c r="P786" s="29"/>
      <c r="Q786" s="29"/>
      <c r="R786" s="29"/>
      <c r="S786" s="29"/>
      <c r="T786" s="29"/>
      <c r="U786" s="29"/>
      <c r="V786" s="29"/>
      <c r="W786" s="28"/>
      <c r="X786" s="28"/>
      <c r="Y786" s="28"/>
      <c r="Z786" s="29"/>
      <c r="AA786" s="29"/>
      <c r="AB786" s="29"/>
      <c r="AC786" s="29"/>
      <c r="AD786" s="29"/>
      <c r="AE786" s="29"/>
      <c r="AF786" s="41"/>
      <c r="AG786" s="28"/>
      <c r="AH786" s="28"/>
      <c r="AI786" s="28"/>
      <c r="AJ786" s="29"/>
      <c r="AK786" s="29"/>
      <c r="AL786" s="29"/>
      <c r="AM786" s="29"/>
      <c r="AN786" s="29"/>
      <c r="AO786" s="29"/>
      <c r="AP786" s="29"/>
      <c r="AQ786" s="29"/>
      <c r="AR786" s="41"/>
      <c r="AS786" s="41"/>
      <c r="AT786" s="15"/>
      <c r="AU786" s="15"/>
      <c r="AV786" s="15"/>
      <c r="AW786" s="15"/>
      <c r="AX786" s="15"/>
    </row>
    <row r="787" spans="2:56" s="83" customFormat="1" ht="27" customHeight="1" x14ac:dyDescent="0.15">
      <c r="B787" s="15"/>
      <c r="C787" s="15"/>
      <c r="D787" s="28"/>
      <c r="E787" s="28"/>
      <c r="F787" s="28"/>
      <c r="G787" s="28"/>
      <c r="H787" s="28"/>
      <c r="I787" s="28"/>
      <c r="J787" s="28"/>
      <c r="K787" s="15"/>
      <c r="L787" s="186"/>
      <c r="M787" s="187"/>
      <c r="N787" s="16" t="s">
        <v>282</v>
      </c>
      <c r="O787" s="15"/>
      <c r="P787" s="15"/>
      <c r="Q787" s="16" t="s">
        <v>80</v>
      </c>
      <c r="R787" s="188"/>
      <c r="S787" s="188"/>
      <c r="T787" s="188"/>
      <c r="U787" s="188"/>
      <c r="V787" s="188"/>
      <c r="W787" s="188"/>
      <c r="X787" s="188"/>
      <c r="Y787" s="188"/>
      <c r="Z787" s="188"/>
      <c r="AA787" s="188"/>
      <c r="AB787" s="172" t="s">
        <v>81</v>
      </c>
      <c r="AC787" s="41"/>
      <c r="AD787" s="41"/>
      <c r="AE787" s="178"/>
      <c r="AF787" s="41"/>
      <c r="AG787" s="41"/>
      <c r="AH787" s="28"/>
      <c r="AI787" s="16"/>
      <c r="AJ787" s="41"/>
      <c r="AK787" s="41"/>
      <c r="AL787" s="15"/>
      <c r="AM787" s="15"/>
      <c r="AN787" s="122"/>
      <c r="AO787" s="15"/>
      <c r="AP787" s="15"/>
      <c r="AQ787" s="15"/>
      <c r="AR787" s="15"/>
      <c r="AS787" s="15"/>
      <c r="AT787" s="15"/>
      <c r="AU787" s="15"/>
      <c r="AV787" s="15"/>
      <c r="AW787" s="15"/>
      <c r="AX787" s="15"/>
    </row>
    <row r="788" spans="2:56" s="62" customFormat="1" ht="24" customHeight="1" x14ac:dyDescent="0.15">
      <c r="B788" s="70"/>
      <c r="C788" s="70"/>
      <c r="D788" s="86"/>
      <c r="E788" s="86"/>
      <c r="F788" s="86"/>
      <c r="G788" s="86"/>
      <c r="H788" s="86"/>
      <c r="I788" s="86"/>
      <c r="J788" s="86"/>
      <c r="K788" s="86"/>
      <c r="L788" s="86"/>
      <c r="M788" s="86"/>
      <c r="N788" s="86"/>
      <c r="O788" s="86"/>
      <c r="P788" s="86"/>
      <c r="Q788" s="86"/>
      <c r="R788" s="179" t="str">
        <f>IF(AND(L787&lt;&gt;"",R787=""),"↑その他の内容をご記入ください","")</f>
        <v/>
      </c>
      <c r="S788" s="86"/>
      <c r="T788" s="86"/>
      <c r="U788" s="86"/>
      <c r="V788" s="86"/>
      <c r="W788" s="86"/>
      <c r="X788" s="86"/>
      <c r="Y788" s="86"/>
      <c r="Z788" s="86"/>
      <c r="AA788" s="86"/>
      <c r="AB788" s="86"/>
      <c r="AC788" s="86"/>
      <c r="AD788" s="86"/>
      <c r="AE788" s="86"/>
      <c r="AF788" s="86"/>
      <c r="AG788" s="86"/>
      <c r="AH788" s="86"/>
      <c r="AI788" s="86"/>
      <c r="AJ788" s="86"/>
      <c r="AK788" s="86"/>
      <c r="AL788" s="86"/>
      <c r="AM788" s="86"/>
      <c r="AN788" s="86"/>
      <c r="AO788" s="86"/>
      <c r="AP788" s="86"/>
      <c r="AQ788" s="86"/>
      <c r="AR788" s="86"/>
      <c r="AS788" s="86"/>
      <c r="AT788" s="86"/>
      <c r="AU788" s="70"/>
      <c r="AV788" s="70"/>
      <c r="AW788" s="70"/>
      <c r="AX788" s="70"/>
    </row>
    <row r="789" spans="2:56" s="83" customFormat="1" ht="6" customHeight="1" x14ac:dyDescent="0.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c r="AO789" s="15"/>
      <c r="AP789" s="15"/>
      <c r="AQ789" s="15"/>
      <c r="AR789" s="15"/>
      <c r="AS789" s="15"/>
      <c r="AT789" s="15"/>
      <c r="AU789" s="15"/>
      <c r="AV789" s="15"/>
      <c r="AW789" s="15"/>
      <c r="AX789" s="15"/>
    </row>
    <row r="790" spans="2:56" s="83" customFormat="1" ht="27" customHeight="1" x14ac:dyDescent="0.15">
      <c r="B790" s="15"/>
      <c r="C790" s="15"/>
      <c r="D790" s="257" t="s">
        <v>528</v>
      </c>
      <c r="E790" s="257"/>
      <c r="F790" s="257"/>
      <c r="G790" s="257"/>
      <c r="H790" s="257"/>
      <c r="I790" s="257"/>
      <c r="J790" s="257"/>
      <c r="K790" s="15"/>
      <c r="L790" s="186"/>
      <c r="M790" s="187"/>
      <c r="N790" s="57" t="s">
        <v>362</v>
      </c>
      <c r="O790" s="15"/>
      <c r="P790" s="29"/>
      <c r="Q790" s="29"/>
      <c r="R790" s="29"/>
      <c r="S790" s="29"/>
      <c r="T790" s="29"/>
      <c r="U790" s="29"/>
      <c r="V790" s="186"/>
      <c r="W790" s="187"/>
      <c r="X790" s="57" t="s">
        <v>363</v>
      </c>
      <c r="Y790" s="15"/>
      <c r="Z790" s="29"/>
      <c r="AA790" s="29"/>
      <c r="AB790" s="29"/>
      <c r="AC790" s="29"/>
      <c r="AD790" s="29"/>
      <c r="AE790" s="186"/>
      <c r="AF790" s="187"/>
      <c r="AG790" s="108" t="s">
        <v>364</v>
      </c>
      <c r="AH790" s="15"/>
      <c r="AI790" s="41"/>
      <c r="AJ790" s="41"/>
      <c r="AK790" s="41"/>
      <c r="AL790" s="41"/>
      <c r="AM790" s="41"/>
      <c r="AN790" s="186"/>
      <c r="AO790" s="187"/>
      <c r="AP790" s="16" t="s">
        <v>366</v>
      </c>
      <c r="AQ790" s="15"/>
      <c r="AR790" s="41"/>
      <c r="AS790" s="41"/>
      <c r="AT790" s="41"/>
      <c r="AU790" s="41"/>
      <c r="AV790" s="15"/>
      <c r="AW790" s="15"/>
      <c r="AX790" s="15"/>
      <c r="BA790" s="154"/>
    </row>
    <row r="791" spans="2:56" s="83" customFormat="1" ht="4.5" customHeight="1" x14ac:dyDescent="0.15">
      <c r="B791" s="15"/>
      <c r="C791" s="15"/>
      <c r="D791" s="96"/>
      <c r="E791" s="96"/>
      <c r="F791" s="96"/>
      <c r="G791" s="96"/>
      <c r="H791" s="96"/>
      <c r="I791" s="96"/>
      <c r="J791" s="96"/>
      <c r="K791" s="15"/>
      <c r="L791" s="15"/>
      <c r="M791" s="15"/>
      <c r="N791" s="15"/>
      <c r="O791" s="41"/>
      <c r="P791" s="29"/>
      <c r="Q791" s="29"/>
      <c r="R791" s="29"/>
      <c r="S791" s="29"/>
      <c r="T791" s="29"/>
      <c r="U791" s="29"/>
      <c r="V791" s="29"/>
      <c r="W791" s="28"/>
      <c r="X791" s="28"/>
      <c r="Y791" s="28"/>
      <c r="Z791" s="29"/>
      <c r="AA791" s="29"/>
      <c r="AB791" s="29"/>
      <c r="AC791" s="29"/>
      <c r="AD791" s="29"/>
      <c r="AE791" s="29"/>
      <c r="AF791" s="41"/>
      <c r="AG791" s="28"/>
      <c r="AH791" s="28"/>
      <c r="AI791" s="28"/>
      <c r="AJ791" s="29"/>
      <c r="AK791" s="29"/>
      <c r="AL791" s="29"/>
      <c r="AM791" s="29"/>
      <c r="AN791" s="29"/>
      <c r="AO791" s="29"/>
      <c r="AP791" s="29"/>
      <c r="AQ791" s="29"/>
      <c r="AR791" s="41"/>
      <c r="AS791" s="41"/>
      <c r="AT791" s="15"/>
      <c r="AU791" s="15"/>
      <c r="AV791" s="15"/>
      <c r="AW791" s="15"/>
      <c r="AX791" s="15"/>
    </row>
    <row r="792" spans="2:56" s="83" customFormat="1" ht="27" customHeight="1" x14ac:dyDescent="0.15">
      <c r="B792" s="15"/>
      <c r="C792" s="15"/>
      <c r="D792" s="266"/>
      <c r="E792" s="266"/>
      <c r="F792" s="266"/>
      <c r="G792" s="266"/>
      <c r="H792" s="266"/>
      <c r="I792" s="266"/>
      <c r="J792" s="266"/>
      <c r="K792" s="15"/>
      <c r="L792" s="186"/>
      <c r="M792" s="187"/>
      <c r="N792" s="16" t="s">
        <v>365</v>
      </c>
      <c r="O792" s="15"/>
      <c r="P792" s="41"/>
      <c r="Q792" s="41"/>
      <c r="R792" s="41"/>
      <c r="S792" s="41"/>
      <c r="T792" s="41"/>
      <c r="U792" s="41"/>
      <c r="V792" s="186"/>
      <c r="W792" s="187"/>
      <c r="X792" s="57" t="s">
        <v>361</v>
      </c>
      <c r="Y792" s="15"/>
      <c r="Z792" s="29"/>
      <c r="AA792" s="29"/>
      <c r="AB792" s="29"/>
      <c r="AC792" s="29"/>
      <c r="AD792" s="29"/>
      <c r="AE792" s="186"/>
      <c r="AF792" s="187"/>
      <c r="AG792" s="184" t="s">
        <v>527</v>
      </c>
      <c r="AH792" s="185"/>
      <c r="AI792" s="185"/>
      <c r="AJ792" s="185"/>
      <c r="AK792" s="185"/>
      <c r="AL792" s="185"/>
      <c r="AM792" s="41"/>
      <c r="AN792" s="186"/>
      <c r="AO792" s="187"/>
      <c r="AP792" s="184" t="s">
        <v>367</v>
      </c>
      <c r="AQ792" s="262"/>
      <c r="AR792" s="262"/>
      <c r="AS792" s="262"/>
      <c r="AT792" s="262"/>
      <c r="AU792" s="41"/>
      <c r="AV792" s="15"/>
      <c r="AW792" s="15"/>
      <c r="AX792" s="15"/>
      <c r="BD792" s="180"/>
    </row>
    <row r="793" spans="2:56" s="83" customFormat="1" ht="4.5" customHeight="1" x14ac:dyDescent="0.15">
      <c r="B793" s="15"/>
      <c r="C793" s="15"/>
      <c r="D793" s="266"/>
      <c r="E793" s="266"/>
      <c r="F793" s="266"/>
      <c r="G793" s="266"/>
      <c r="H793" s="266"/>
      <c r="I793" s="266"/>
      <c r="J793" s="266"/>
      <c r="K793" s="15"/>
      <c r="L793" s="15"/>
      <c r="M793" s="15"/>
      <c r="N793" s="15"/>
      <c r="O793" s="41"/>
      <c r="P793" s="29"/>
      <c r="Q793" s="29"/>
      <c r="R793" s="29"/>
      <c r="S793" s="29"/>
      <c r="T793" s="29"/>
      <c r="U793" s="29"/>
      <c r="V793" s="29"/>
      <c r="W793" s="28"/>
      <c r="X793" s="28"/>
      <c r="Y793" s="28"/>
      <c r="Z793" s="29"/>
      <c r="AA793" s="29"/>
      <c r="AB793" s="29"/>
      <c r="AC793" s="29"/>
      <c r="AD793" s="29"/>
      <c r="AE793" s="29"/>
      <c r="AF793" s="41"/>
      <c r="AG793" s="28"/>
      <c r="AH793" s="28"/>
      <c r="AI793" s="28"/>
      <c r="AJ793" s="29"/>
      <c r="AK793" s="29"/>
      <c r="AL793" s="29"/>
      <c r="AM793" s="29"/>
      <c r="AN793" s="29"/>
      <c r="AO793" s="29"/>
      <c r="AP793" s="29"/>
      <c r="AQ793" s="29"/>
      <c r="AR793" s="41"/>
      <c r="AS793" s="41"/>
      <c r="AT793" s="15"/>
      <c r="AU793" s="15"/>
      <c r="AV793" s="15"/>
      <c r="AW793" s="15"/>
      <c r="AX793" s="15"/>
    </row>
    <row r="794" spans="2:56" s="83" customFormat="1" ht="27" customHeight="1" x14ac:dyDescent="0.15">
      <c r="B794" s="15"/>
      <c r="C794" s="15"/>
      <c r="D794" s="28"/>
      <c r="E794" s="181"/>
      <c r="F794" s="181"/>
      <c r="G794" s="181"/>
      <c r="H794" s="181"/>
      <c r="I794" s="181"/>
      <c r="J794" s="182" t="str">
        <f>IF(AND(COUNTA(L790,L792,L794,V790,V792,AE790,AE792,AN790,AN792)&gt;0,D792=""),"具体的な調達方法↑","")</f>
        <v/>
      </c>
      <c r="K794" s="15"/>
      <c r="L794" s="186"/>
      <c r="M794" s="187"/>
      <c r="N794" s="16" t="s">
        <v>282</v>
      </c>
      <c r="O794" s="15"/>
      <c r="P794" s="15"/>
      <c r="Q794" s="16" t="s">
        <v>80</v>
      </c>
      <c r="R794" s="188"/>
      <c r="S794" s="188"/>
      <c r="T794" s="188"/>
      <c r="U794" s="188"/>
      <c r="V794" s="188"/>
      <c r="W794" s="188"/>
      <c r="X794" s="188"/>
      <c r="Y794" s="188"/>
      <c r="Z794" s="188"/>
      <c r="AA794" s="188"/>
      <c r="AB794" s="172" t="s">
        <v>81</v>
      </c>
      <c r="AC794" s="41"/>
      <c r="AD794" s="41"/>
      <c r="AE794" s="178"/>
      <c r="AF794" s="41"/>
      <c r="AG794" s="41"/>
      <c r="AH794" s="28"/>
      <c r="AI794" s="16"/>
      <c r="AJ794" s="41"/>
      <c r="AK794" s="41"/>
      <c r="AL794" s="15"/>
      <c r="AM794" s="15"/>
      <c r="AN794" s="122"/>
      <c r="AO794" s="15"/>
      <c r="AP794" s="15"/>
      <c r="AQ794" s="15"/>
      <c r="AR794" s="15"/>
      <c r="AS794" s="15"/>
      <c r="AT794" s="15"/>
      <c r="AU794" s="15"/>
      <c r="AV794" s="15"/>
      <c r="AW794" s="15"/>
      <c r="AX794" s="15"/>
    </row>
    <row r="795" spans="2:56" s="62" customFormat="1" ht="24" customHeight="1" x14ac:dyDescent="0.15">
      <c r="B795" s="70"/>
      <c r="C795" s="70"/>
      <c r="D795" s="100"/>
      <c r="E795" s="178"/>
      <c r="F795" s="100"/>
      <c r="G795" s="100"/>
      <c r="H795" s="100"/>
      <c r="I795" s="100"/>
      <c r="J795" s="100"/>
      <c r="K795" s="100"/>
      <c r="L795" s="100"/>
      <c r="M795" s="100"/>
      <c r="N795" s="100"/>
      <c r="O795" s="100"/>
      <c r="P795" s="100"/>
      <c r="Q795" s="100"/>
      <c r="R795" s="179" t="str">
        <f>IF(AND(L794&lt;&gt;"",R794=""),"↑その他の内容をご記入ください","")</f>
        <v/>
      </c>
      <c r="S795" s="100"/>
      <c r="T795" s="100"/>
      <c r="U795" s="100"/>
      <c r="V795" s="100"/>
      <c r="W795" s="100"/>
      <c r="X795" s="100"/>
      <c r="Y795" s="100"/>
      <c r="Z795" s="100"/>
      <c r="AA795" s="100"/>
      <c r="AB795" s="100"/>
      <c r="AC795" s="100"/>
      <c r="AD795" s="100"/>
      <c r="AE795" s="100"/>
      <c r="AF795" s="100"/>
      <c r="AG795" s="100"/>
      <c r="AH795" s="100"/>
      <c r="AI795" s="100"/>
      <c r="AJ795" s="100"/>
      <c r="AK795" s="100"/>
      <c r="AL795" s="100"/>
      <c r="AM795" s="100"/>
      <c r="AN795" s="100"/>
      <c r="AO795" s="100"/>
      <c r="AP795" s="100"/>
      <c r="AQ795" s="100"/>
      <c r="AR795" s="100"/>
      <c r="AS795" s="100"/>
      <c r="AT795" s="100"/>
      <c r="AU795" s="70"/>
      <c r="AV795" s="70"/>
      <c r="AW795" s="70"/>
      <c r="AX795" s="70"/>
    </row>
    <row r="796" spans="2:56" ht="21" customHeight="1" x14ac:dyDescent="0.15">
      <c r="B796" s="15"/>
      <c r="C796" s="36" t="s">
        <v>461</v>
      </c>
      <c r="D796" s="42"/>
      <c r="E796" s="42"/>
      <c r="F796" s="42"/>
      <c r="G796" s="42"/>
      <c r="H796" s="42"/>
      <c r="I796" s="42"/>
      <c r="J796" s="42"/>
      <c r="K796" s="42"/>
      <c r="L796" s="42"/>
      <c r="M796" s="42"/>
      <c r="N796" s="42"/>
      <c r="O796" s="42"/>
      <c r="P796" s="42"/>
      <c r="Q796" s="42"/>
      <c r="R796" s="42"/>
      <c r="S796" s="42"/>
      <c r="T796" s="42"/>
      <c r="U796" s="42"/>
      <c r="V796" s="42"/>
      <c r="W796" s="42"/>
      <c r="X796" s="42"/>
      <c r="Y796" s="42"/>
      <c r="Z796" s="42"/>
      <c r="AA796" s="42"/>
      <c r="AB796" s="42"/>
      <c r="AC796" s="42"/>
      <c r="AD796" s="42"/>
      <c r="AE796" s="42"/>
      <c r="AF796" s="42"/>
      <c r="AG796" s="42"/>
      <c r="AH796" s="42"/>
      <c r="AI796" s="42"/>
      <c r="AJ796" s="42"/>
      <c r="AK796" s="42"/>
      <c r="AL796" s="42"/>
      <c r="AM796" s="42"/>
      <c r="AN796" s="42"/>
      <c r="AO796" s="42"/>
      <c r="AP796" s="42"/>
      <c r="AQ796" s="42"/>
      <c r="AR796" s="42"/>
      <c r="AS796" s="42"/>
      <c r="AT796" s="43"/>
      <c r="AU796" s="70"/>
      <c r="AV796" s="70"/>
      <c r="AW796" s="70"/>
      <c r="AX796" s="70"/>
    </row>
    <row r="797" spans="2:56" ht="21" customHeight="1" x14ac:dyDescent="0.15">
      <c r="B797" s="15"/>
      <c r="C797" s="44" t="s">
        <v>120</v>
      </c>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c r="AM797" s="45"/>
      <c r="AN797" s="45"/>
      <c r="AO797" s="45"/>
      <c r="AP797" s="45"/>
      <c r="AQ797" s="45"/>
      <c r="AR797" s="45"/>
      <c r="AS797" s="45"/>
      <c r="AT797" s="46"/>
      <c r="AU797" s="70"/>
      <c r="AV797" s="70"/>
      <c r="AW797" s="70"/>
      <c r="AX797" s="70"/>
    </row>
    <row r="798" spans="2:56" ht="13.5" customHeight="1" x14ac:dyDescent="0.15">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c r="AF798" s="70"/>
      <c r="AG798" s="70"/>
      <c r="AH798" s="70"/>
      <c r="AI798" s="70"/>
      <c r="AJ798" s="70"/>
      <c r="AK798" s="70"/>
      <c r="AL798" s="70"/>
      <c r="AM798" s="70"/>
      <c r="AN798" s="70"/>
      <c r="AO798" s="70"/>
      <c r="AP798" s="70"/>
      <c r="AQ798" s="70"/>
      <c r="AR798" s="70"/>
      <c r="AS798" s="70"/>
      <c r="AT798" s="70"/>
      <c r="AU798" s="70"/>
      <c r="AV798" s="70"/>
      <c r="AW798" s="70"/>
      <c r="AX798" s="70"/>
    </row>
    <row r="799" spans="2:56" s="70" customFormat="1" ht="13.5" customHeight="1" x14ac:dyDescent="0.15">
      <c r="D799" s="70" t="s">
        <v>146</v>
      </c>
    </row>
    <row r="800" spans="2:56" s="15" customFormat="1" ht="13.5" customHeight="1" x14ac:dyDescent="0.15">
      <c r="C800" s="31" t="s">
        <v>91</v>
      </c>
      <c r="D800" s="214"/>
      <c r="E800" s="215"/>
      <c r="F800" s="215"/>
      <c r="G800" s="215"/>
      <c r="H800" s="215"/>
      <c r="I800" s="215"/>
      <c r="J800" s="215"/>
      <c r="K800" s="215"/>
      <c r="L800" s="215"/>
      <c r="M800" s="215"/>
      <c r="N800" s="215"/>
      <c r="O800" s="215"/>
      <c r="P800" s="215"/>
      <c r="Q800" s="215"/>
      <c r="R800" s="215"/>
      <c r="S800" s="215"/>
      <c r="T800" s="215"/>
      <c r="U800" s="215"/>
      <c r="V800" s="215"/>
      <c r="W800" s="215"/>
      <c r="X800" s="215"/>
      <c r="Y800" s="215"/>
      <c r="Z800" s="215"/>
      <c r="AA800" s="215"/>
      <c r="AB800" s="215"/>
      <c r="AC800" s="215"/>
      <c r="AD800" s="215"/>
      <c r="AE800" s="215"/>
      <c r="AF800" s="215"/>
      <c r="AG800" s="215"/>
      <c r="AH800" s="215"/>
      <c r="AI800" s="215"/>
      <c r="AJ800" s="215"/>
      <c r="AK800" s="215"/>
      <c r="AL800" s="215"/>
      <c r="AM800" s="215"/>
      <c r="AN800" s="215"/>
      <c r="AO800" s="215"/>
      <c r="AP800" s="215"/>
      <c r="AQ800" s="215"/>
      <c r="AR800" s="215"/>
      <c r="AS800" s="216"/>
      <c r="AT800" s="32"/>
    </row>
    <row r="801" spans="3:46" s="15" customFormat="1" ht="13.5" customHeight="1" x14ac:dyDescent="0.15">
      <c r="C801" s="32"/>
      <c r="D801" s="217"/>
      <c r="E801" s="218"/>
      <c r="F801" s="218"/>
      <c r="G801" s="218"/>
      <c r="H801" s="218"/>
      <c r="I801" s="218"/>
      <c r="J801" s="218"/>
      <c r="K801" s="218"/>
      <c r="L801" s="218"/>
      <c r="M801" s="218"/>
      <c r="N801" s="218"/>
      <c r="O801" s="218"/>
      <c r="P801" s="218"/>
      <c r="Q801" s="218"/>
      <c r="R801" s="218"/>
      <c r="S801" s="218"/>
      <c r="T801" s="218"/>
      <c r="U801" s="218"/>
      <c r="V801" s="218"/>
      <c r="W801" s="218"/>
      <c r="X801" s="218"/>
      <c r="Y801" s="218"/>
      <c r="Z801" s="218"/>
      <c r="AA801" s="218"/>
      <c r="AB801" s="218"/>
      <c r="AC801" s="218"/>
      <c r="AD801" s="218"/>
      <c r="AE801" s="218"/>
      <c r="AF801" s="218"/>
      <c r="AG801" s="218"/>
      <c r="AH801" s="218"/>
      <c r="AI801" s="218"/>
      <c r="AJ801" s="218"/>
      <c r="AK801" s="218"/>
      <c r="AL801" s="218"/>
      <c r="AM801" s="218"/>
      <c r="AN801" s="218"/>
      <c r="AO801" s="218"/>
      <c r="AP801" s="218"/>
      <c r="AQ801" s="218"/>
      <c r="AR801" s="218"/>
      <c r="AS801" s="219"/>
      <c r="AT801" s="32"/>
    </row>
    <row r="802" spans="3:46" s="15" customFormat="1" ht="13.5" customHeight="1" x14ac:dyDescent="0.15">
      <c r="C802" s="32"/>
      <c r="D802" s="217"/>
      <c r="E802" s="218"/>
      <c r="F802" s="218"/>
      <c r="G802" s="218"/>
      <c r="H802" s="218"/>
      <c r="I802" s="218"/>
      <c r="J802" s="218"/>
      <c r="K802" s="218"/>
      <c r="L802" s="218"/>
      <c r="M802" s="218"/>
      <c r="N802" s="218"/>
      <c r="O802" s="218"/>
      <c r="P802" s="218"/>
      <c r="Q802" s="218"/>
      <c r="R802" s="218"/>
      <c r="S802" s="218"/>
      <c r="T802" s="218"/>
      <c r="U802" s="218"/>
      <c r="V802" s="218"/>
      <c r="W802" s="218"/>
      <c r="X802" s="218"/>
      <c r="Y802" s="218"/>
      <c r="Z802" s="218"/>
      <c r="AA802" s="218"/>
      <c r="AB802" s="218"/>
      <c r="AC802" s="218"/>
      <c r="AD802" s="218"/>
      <c r="AE802" s="218"/>
      <c r="AF802" s="218"/>
      <c r="AG802" s="218"/>
      <c r="AH802" s="218"/>
      <c r="AI802" s="218"/>
      <c r="AJ802" s="218"/>
      <c r="AK802" s="218"/>
      <c r="AL802" s="218"/>
      <c r="AM802" s="218"/>
      <c r="AN802" s="218"/>
      <c r="AO802" s="218"/>
      <c r="AP802" s="218"/>
      <c r="AQ802" s="218"/>
      <c r="AR802" s="218"/>
      <c r="AS802" s="219"/>
      <c r="AT802" s="32"/>
    </row>
    <row r="803" spans="3:46" s="15" customFormat="1" ht="13.5" customHeight="1" x14ac:dyDescent="0.15">
      <c r="C803" s="32"/>
      <c r="D803" s="217"/>
      <c r="E803" s="218"/>
      <c r="F803" s="218"/>
      <c r="G803" s="218"/>
      <c r="H803" s="218"/>
      <c r="I803" s="218"/>
      <c r="J803" s="218"/>
      <c r="K803" s="218"/>
      <c r="L803" s="218"/>
      <c r="M803" s="218"/>
      <c r="N803" s="218"/>
      <c r="O803" s="218"/>
      <c r="P803" s="218"/>
      <c r="Q803" s="218"/>
      <c r="R803" s="218"/>
      <c r="S803" s="218"/>
      <c r="T803" s="218"/>
      <c r="U803" s="218"/>
      <c r="V803" s="218"/>
      <c r="W803" s="218"/>
      <c r="X803" s="218"/>
      <c r="Y803" s="218"/>
      <c r="Z803" s="218"/>
      <c r="AA803" s="218"/>
      <c r="AB803" s="218"/>
      <c r="AC803" s="218"/>
      <c r="AD803" s="218"/>
      <c r="AE803" s="218"/>
      <c r="AF803" s="218"/>
      <c r="AG803" s="218"/>
      <c r="AH803" s="218"/>
      <c r="AI803" s="218"/>
      <c r="AJ803" s="218"/>
      <c r="AK803" s="218"/>
      <c r="AL803" s="218"/>
      <c r="AM803" s="218"/>
      <c r="AN803" s="218"/>
      <c r="AO803" s="218"/>
      <c r="AP803" s="218"/>
      <c r="AQ803" s="218"/>
      <c r="AR803" s="218"/>
      <c r="AS803" s="219"/>
      <c r="AT803" s="32"/>
    </row>
    <row r="804" spans="3:46" s="15" customFormat="1" ht="13.5" customHeight="1" x14ac:dyDescent="0.15">
      <c r="C804" s="32"/>
      <c r="D804" s="220"/>
      <c r="E804" s="221"/>
      <c r="F804" s="221"/>
      <c r="G804" s="221"/>
      <c r="H804" s="221"/>
      <c r="I804" s="221"/>
      <c r="J804" s="221"/>
      <c r="K804" s="221"/>
      <c r="L804" s="221"/>
      <c r="M804" s="221"/>
      <c r="N804" s="221"/>
      <c r="O804" s="221"/>
      <c r="P804" s="221"/>
      <c r="Q804" s="221"/>
      <c r="R804" s="221"/>
      <c r="S804" s="221"/>
      <c r="T804" s="221"/>
      <c r="U804" s="221"/>
      <c r="V804" s="221"/>
      <c r="W804" s="221"/>
      <c r="X804" s="221"/>
      <c r="Y804" s="221"/>
      <c r="Z804" s="221"/>
      <c r="AA804" s="221"/>
      <c r="AB804" s="221"/>
      <c r="AC804" s="221"/>
      <c r="AD804" s="221"/>
      <c r="AE804" s="221"/>
      <c r="AF804" s="221"/>
      <c r="AG804" s="221"/>
      <c r="AH804" s="221"/>
      <c r="AI804" s="221"/>
      <c r="AJ804" s="221"/>
      <c r="AK804" s="221"/>
      <c r="AL804" s="221"/>
      <c r="AM804" s="221"/>
      <c r="AN804" s="221"/>
      <c r="AO804" s="221"/>
      <c r="AP804" s="221"/>
      <c r="AQ804" s="221"/>
      <c r="AR804" s="221"/>
      <c r="AS804" s="222"/>
      <c r="AT804" s="32"/>
    </row>
    <row r="805" spans="3:46" s="15" customFormat="1" x14ac:dyDescent="0.15"/>
    <row r="806" spans="3:46" s="15" customFormat="1" ht="13.5" customHeight="1" x14ac:dyDescent="0.15">
      <c r="D806" s="15" t="s">
        <v>147</v>
      </c>
    </row>
    <row r="807" spans="3:46" s="15" customFormat="1" ht="13.5" customHeight="1" x14ac:dyDescent="0.15">
      <c r="C807" s="31" t="s">
        <v>91</v>
      </c>
      <c r="D807" s="214"/>
      <c r="E807" s="215"/>
      <c r="F807" s="215"/>
      <c r="G807" s="215"/>
      <c r="H807" s="215"/>
      <c r="I807" s="215"/>
      <c r="J807" s="215"/>
      <c r="K807" s="215"/>
      <c r="L807" s="215"/>
      <c r="M807" s="215"/>
      <c r="N807" s="215"/>
      <c r="O807" s="215"/>
      <c r="P807" s="215"/>
      <c r="Q807" s="215"/>
      <c r="R807" s="215"/>
      <c r="S807" s="215"/>
      <c r="T807" s="215"/>
      <c r="U807" s="215"/>
      <c r="V807" s="215"/>
      <c r="W807" s="215"/>
      <c r="X807" s="215"/>
      <c r="Y807" s="215"/>
      <c r="Z807" s="215"/>
      <c r="AA807" s="215"/>
      <c r="AB807" s="215"/>
      <c r="AC807" s="215"/>
      <c r="AD807" s="215"/>
      <c r="AE807" s="215"/>
      <c r="AF807" s="215"/>
      <c r="AG807" s="215"/>
      <c r="AH807" s="215"/>
      <c r="AI807" s="215"/>
      <c r="AJ807" s="215"/>
      <c r="AK807" s="215"/>
      <c r="AL807" s="215"/>
      <c r="AM807" s="215"/>
      <c r="AN807" s="215"/>
      <c r="AO807" s="215"/>
      <c r="AP807" s="215"/>
      <c r="AQ807" s="215"/>
      <c r="AR807" s="215"/>
      <c r="AS807" s="216"/>
      <c r="AT807" s="32"/>
    </row>
    <row r="808" spans="3:46" s="15" customFormat="1" ht="13.5" customHeight="1" x14ac:dyDescent="0.15">
      <c r="C808" s="32"/>
      <c r="D808" s="217"/>
      <c r="E808" s="218"/>
      <c r="F808" s="218"/>
      <c r="G808" s="218"/>
      <c r="H808" s="218"/>
      <c r="I808" s="218"/>
      <c r="J808" s="218"/>
      <c r="K808" s="218"/>
      <c r="L808" s="218"/>
      <c r="M808" s="218"/>
      <c r="N808" s="218"/>
      <c r="O808" s="218"/>
      <c r="P808" s="218"/>
      <c r="Q808" s="218"/>
      <c r="R808" s="218"/>
      <c r="S808" s="218"/>
      <c r="T808" s="218"/>
      <c r="U808" s="218"/>
      <c r="V808" s="218"/>
      <c r="W808" s="218"/>
      <c r="X808" s="218"/>
      <c r="Y808" s="218"/>
      <c r="Z808" s="218"/>
      <c r="AA808" s="218"/>
      <c r="AB808" s="218"/>
      <c r="AC808" s="218"/>
      <c r="AD808" s="218"/>
      <c r="AE808" s="218"/>
      <c r="AF808" s="218"/>
      <c r="AG808" s="218"/>
      <c r="AH808" s="218"/>
      <c r="AI808" s="218"/>
      <c r="AJ808" s="218"/>
      <c r="AK808" s="218"/>
      <c r="AL808" s="218"/>
      <c r="AM808" s="218"/>
      <c r="AN808" s="218"/>
      <c r="AO808" s="218"/>
      <c r="AP808" s="218"/>
      <c r="AQ808" s="218"/>
      <c r="AR808" s="218"/>
      <c r="AS808" s="219"/>
      <c r="AT808" s="32"/>
    </row>
    <row r="809" spans="3:46" s="15" customFormat="1" ht="13.5" customHeight="1" x14ac:dyDescent="0.15">
      <c r="C809" s="32"/>
      <c r="D809" s="217"/>
      <c r="E809" s="218"/>
      <c r="F809" s="218"/>
      <c r="G809" s="218"/>
      <c r="H809" s="218"/>
      <c r="I809" s="218"/>
      <c r="J809" s="218"/>
      <c r="K809" s="218"/>
      <c r="L809" s="218"/>
      <c r="M809" s="218"/>
      <c r="N809" s="218"/>
      <c r="O809" s="218"/>
      <c r="P809" s="218"/>
      <c r="Q809" s="218"/>
      <c r="R809" s="218"/>
      <c r="S809" s="218"/>
      <c r="T809" s="218"/>
      <c r="U809" s="218"/>
      <c r="V809" s="218"/>
      <c r="W809" s="218"/>
      <c r="X809" s="218"/>
      <c r="Y809" s="218"/>
      <c r="Z809" s="218"/>
      <c r="AA809" s="218"/>
      <c r="AB809" s="218"/>
      <c r="AC809" s="218"/>
      <c r="AD809" s="218"/>
      <c r="AE809" s="218"/>
      <c r="AF809" s="218"/>
      <c r="AG809" s="218"/>
      <c r="AH809" s="218"/>
      <c r="AI809" s="218"/>
      <c r="AJ809" s="218"/>
      <c r="AK809" s="218"/>
      <c r="AL809" s="218"/>
      <c r="AM809" s="218"/>
      <c r="AN809" s="218"/>
      <c r="AO809" s="218"/>
      <c r="AP809" s="218"/>
      <c r="AQ809" s="218"/>
      <c r="AR809" s="218"/>
      <c r="AS809" s="219"/>
      <c r="AT809" s="32"/>
    </row>
    <row r="810" spans="3:46" s="15" customFormat="1" ht="13.5" customHeight="1" x14ac:dyDescent="0.15">
      <c r="C810" s="32"/>
      <c r="D810" s="217"/>
      <c r="E810" s="218"/>
      <c r="F810" s="218"/>
      <c r="G810" s="218"/>
      <c r="H810" s="218"/>
      <c r="I810" s="218"/>
      <c r="J810" s="218"/>
      <c r="K810" s="218"/>
      <c r="L810" s="218"/>
      <c r="M810" s="218"/>
      <c r="N810" s="218"/>
      <c r="O810" s="218"/>
      <c r="P810" s="218"/>
      <c r="Q810" s="218"/>
      <c r="R810" s="218"/>
      <c r="S810" s="218"/>
      <c r="T810" s="218"/>
      <c r="U810" s="218"/>
      <c r="V810" s="218"/>
      <c r="W810" s="218"/>
      <c r="X810" s="218"/>
      <c r="Y810" s="218"/>
      <c r="Z810" s="218"/>
      <c r="AA810" s="218"/>
      <c r="AB810" s="218"/>
      <c r="AC810" s="218"/>
      <c r="AD810" s="218"/>
      <c r="AE810" s="218"/>
      <c r="AF810" s="218"/>
      <c r="AG810" s="218"/>
      <c r="AH810" s="218"/>
      <c r="AI810" s="218"/>
      <c r="AJ810" s="218"/>
      <c r="AK810" s="218"/>
      <c r="AL810" s="218"/>
      <c r="AM810" s="218"/>
      <c r="AN810" s="218"/>
      <c r="AO810" s="218"/>
      <c r="AP810" s="218"/>
      <c r="AQ810" s="218"/>
      <c r="AR810" s="218"/>
      <c r="AS810" s="219"/>
      <c r="AT810" s="32"/>
    </row>
    <row r="811" spans="3:46" s="15" customFormat="1" ht="13.5" customHeight="1" x14ac:dyDescent="0.15">
      <c r="C811" s="32"/>
      <c r="D811" s="220"/>
      <c r="E811" s="221"/>
      <c r="F811" s="221"/>
      <c r="G811" s="221"/>
      <c r="H811" s="221"/>
      <c r="I811" s="221"/>
      <c r="J811" s="221"/>
      <c r="K811" s="221"/>
      <c r="L811" s="221"/>
      <c r="M811" s="221"/>
      <c r="N811" s="221"/>
      <c r="O811" s="221"/>
      <c r="P811" s="221"/>
      <c r="Q811" s="221"/>
      <c r="R811" s="221"/>
      <c r="S811" s="221"/>
      <c r="T811" s="221"/>
      <c r="U811" s="221"/>
      <c r="V811" s="221"/>
      <c r="W811" s="221"/>
      <c r="X811" s="221"/>
      <c r="Y811" s="221"/>
      <c r="Z811" s="221"/>
      <c r="AA811" s="221"/>
      <c r="AB811" s="221"/>
      <c r="AC811" s="221"/>
      <c r="AD811" s="221"/>
      <c r="AE811" s="221"/>
      <c r="AF811" s="221"/>
      <c r="AG811" s="221"/>
      <c r="AH811" s="221"/>
      <c r="AI811" s="221"/>
      <c r="AJ811" s="221"/>
      <c r="AK811" s="221"/>
      <c r="AL811" s="221"/>
      <c r="AM811" s="221"/>
      <c r="AN811" s="221"/>
      <c r="AO811" s="221"/>
      <c r="AP811" s="221"/>
      <c r="AQ811" s="221"/>
      <c r="AR811" s="221"/>
      <c r="AS811" s="222"/>
      <c r="AT811" s="32"/>
    </row>
    <row r="812" spans="3:46" s="15" customFormat="1" x14ac:dyDescent="0.15"/>
    <row r="813" spans="3:46" s="15" customFormat="1" ht="13.5" customHeight="1" x14ac:dyDescent="0.15">
      <c r="D813" s="15" t="s">
        <v>148</v>
      </c>
    </row>
    <row r="814" spans="3:46" s="15" customFormat="1" ht="13.5" customHeight="1" x14ac:dyDescent="0.15">
      <c r="C814" s="31" t="s">
        <v>91</v>
      </c>
      <c r="D814" s="214"/>
      <c r="E814" s="215"/>
      <c r="F814" s="215"/>
      <c r="G814" s="215"/>
      <c r="H814" s="215"/>
      <c r="I814" s="215"/>
      <c r="J814" s="215"/>
      <c r="K814" s="215"/>
      <c r="L814" s="215"/>
      <c r="M814" s="215"/>
      <c r="N814" s="215"/>
      <c r="O814" s="215"/>
      <c r="P814" s="215"/>
      <c r="Q814" s="215"/>
      <c r="R814" s="215"/>
      <c r="S814" s="215"/>
      <c r="T814" s="215"/>
      <c r="U814" s="215"/>
      <c r="V814" s="215"/>
      <c r="W814" s="215"/>
      <c r="X814" s="215"/>
      <c r="Y814" s="215"/>
      <c r="Z814" s="215"/>
      <c r="AA814" s="215"/>
      <c r="AB814" s="215"/>
      <c r="AC814" s="215"/>
      <c r="AD814" s="215"/>
      <c r="AE814" s="215"/>
      <c r="AF814" s="215"/>
      <c r="AG814" s="215"/>
      <c r="AH814" s="215"/>
      <c r="AI814" s="215"/>
      <c r="AJ814" s="215"/>
      <c r="AK814" s="215"/>
      <c r="AL814" s="215"/>
      <c r="AM814" s="215"/>
      <c r="AN814" s="215"/>
      <c r="AO814" s="215"/>
      <c r="AP814" s="215"/>
      <c r="AQ814" s="215"/>
      <c r="AR814" s="215"/>
      <c r="AS814" s="216"/>
      <c r="AT814" s="32"/>
    </row>
    <row r="815" spans="3:46" s="15" customFormat="1" ht="13.5" customHeight="1" x14ac:dyDescent="0.15">
      <c r="C815" s="32"/>
      <c r="D815" s="217"/>
      <c r="E815" s="218"/>
      <c r="F815" s="218"/>
      <c r="G815" s="218"/>
      <c r="H815" s="218"/>
      <c r="I815" s="218"/>
      <c r="J815" s="218"/>
      <c r="K815" s="218"/>
      <c r="L815" s="218"/>
      <c r="M815" s="218"/>
      <c r="N815" s="218"/>
      <c r="O815" s="218"/>
      <c r="P815" s="218"/>
      <c r="Q815" s="218"/>
      <c r="R815" s="218"/>
      <c r="S815" s="218"/>
      <c r="T815" s="218"/>
      <c r="U815" s="218"/>
      <c r="V815" s="218"/>
      <c r="W815" s="218"/>
      <c r="X815" s="218"/>
      <c r="Y815" s="218"/>
      <c r="Z815" s="218"/>
      <c r="AA815" s="218"/>
      <c r="AB815" s="218"/>
      <c r="AC815" s="218"/>
      <c r="AD815" s="218"/>
      <c r="AE815" s="218"/>
      <c r="AF815" s="218"/>
      <c r="AG815" s="218"/>
      <c r="AH815" s="218"/>
      <c r="AI815" s="218"/>
      <c r="AJ815" s="218"/>
      <c r="AK815" s="218"/>
      <c r="AL815" s="218"/>
      <c r="AM815" s="218"/>
      <c r="AN815" s="218"/>
      <c r="AO815" s="218"/>
      <c r="AP815" s="218"/>
      <c r="AQ815" s="218"/>
      <c r="AR815" s="218"/>
      <c r="AS815" s="219"/>
      <c r="AT815" s="32"/>
    </row>
    <row r="816" spans="3:46" s="15" customFormat="1" ht="13.5" customHeight="1" x14ac:dyDescent="0.15">
      <c r="C816" s="32"/>
      <c r="D816" s="217"/>
      <c r="E816" s="218"/>
      <c r="F816" s="218"/>
      <c r="G816" s="218"/>
      <c r="H816" s="218"/>
      <c r="I816" s="218"/>
      <c r="J816" s="218"/>
      <c r="K816" s="218"/>
      <c r="L816" s="218"/>
      <c r="M816" s="218"/>
      <c r="N816" s="218"/>
      <c r="O816" s="218"/>
      <c r="P816" s="218"/>
      <c r="Q816" s="218"/>
      <c r="R816" s="218"/>
      <c r="S816" s="218"/>
      <c r="T816" s="218"/>
      <c r="U816" s="218"/>
      <c r="V816" s="218"/>
      <c r="W816" s="218"/>
      <c r="X816" s="218"/>
      <c r="Y816" s="218"/>
      <c r="Z816" s="218"/>
      <c r="AA816" s="218"/>
      <c r="AB816" s="218"/>
      <c r="AC816" s="218"/>
      <c r="AD816" s="218"/>
      <c r="AE816" s="218"/>
      <c r="AF816" s="218"/>
      <c r="AG816" s="218"/>
      <c r="AH816" s="218"/>
      <c r="AI816" s="218"/>
      <c r="AJ816" s="218"/>
      <c r="AK816" s="218"/>
      <c r="AL816" s="218"/>
      <c r="AM816" s="218"/>
      <c r="AN816" s="218"/>
      <c r="AO816" s="218"/>
      <c r="AP816" s="218"/>
      <c r="AQ816" s="218"/>
      <c r="AR816" s="218"/>
      <c r="AS816" s="219"/>
      <c r="AT816" s="32"/>
    </row>
    <row r="817" spans="2:50" s="15" customFormat="1" ht="13.5" customHeight="1" x14ac:dyDescent="0.15">
      <c r="C817" s="32"/>
      <c r="D817" s="217"/>
      <c r="E817" s="218"/>
      <c r="F817" s="218"/>
      <c r="G817" s="218"/>
      <c r="H817" s="218"/>
      <c r="I817" s="218"/>
      <c r="J817" s="218"/>
      <c r="K817" s="218"/>
      <c r="L817" s="218"/>
      <c r="M817" s="218"/>
      <c r="N817" s="218"/>
      <c r="O817" s="218"/>
      <c r="P817" s="218"/>
      <c r="Q817" s="218"/>
      <c r="R817" s="218"/>
      <c r="S817" s="218"/>
      <c r="T817" s="218"/>
      <c r="U817" s="218"/>
      <c r="V817" s="218"/>
      <c r="W817" s="218"/>
      <c r="X817" s="218"/>
      <c r="Y817" s="218"/>
      <c r="Z817" s="218"/>
      <c r="AA817" s="218"/>
      <c r="AB817" s="218"/>
      <c r="AC817" s="218"/>
      <c r="AD817" s="218"/>
      <c r="AE817" s="218"/>
      <c r="AF817" s="218"/>
      <c r="AG817" s="218"/>
      <c r="AH817" s="218"/>
      <c r="AI817" s="218"/>
      <c r="AJ817" s="218"/>
      <c r="AK817" s="218"/>
      <c r="AL817" s="218"/>
      <c r="AM817" s="218"/>
      <c r="AN817" s="218"/>
      <c r="AO817" s="218"/>
      <c r="AP817" s="218"/>
      <c r="AQ817" s="218"/>
      <c r="AR817" s="218"/>
      <c r="AS817" s="219"/>
      <c r="AT817" s="32"/>
    </row>
    <row r="818" spans="2:50" s="15" customFormat="1" ht="13.5" customHeight="1" x14ac:dyDescent="0.15">
      <c r="C818" s="32"/>
      <c r="D818" s="220"/>
      <c r="E818" s="221"/>
      <c r="F818" s="221"/>
      <c r="G818" s="221"/>
      <c r="H818" s="221"/>
      <c r="I818" s="221"/>
      <c r="J818" s="221"/>
      <c r="K818" s="221"/>
      <c r="L818" s="221"/>
      <c r="M818" s="221"/>
      <c r="N818" s="221"/>
      <c r="O818" s="221"/>
      <c r="P818" s="221"/>
      <c r="Q818" s="221"/>
      <c r="R818" s="221"/>
      <c r="S818" s="221"/>
      <c r="T818" s="221"/>
      <c r="U818" s="221"/>
      <c r="V818" s="221"/>
      <c r="W818" s="221"/>
      <c r="X818" s="221"/>
      <c r="Y818" s="221"/>
      <c r="Z818" s="221"/>
      <c r="AA818" s="221"/>
      <c r="AB818" s="221"/>
      <c r="AC818" s="221"/>
      <c r="AD818" s="221"/>
      <c r="AE818" s="221"/>
      <c r="AF818" s="221"/>
      <c r="AG818" s="221"/>
      <c r="AH818" s="221"/>
      <c r="AI818" s="221"/>
      <c r="AJ818" s="221"/>
      <c r="AK818" s="221"/>
      <c r="AL818" s="221"/>
      <c r="AM818" s="221"/>
      <c r="AN818" s="221"/>
      <c r="AO818" s="221"/>
      <c r="AP818" s="221"/>
      <c r="AQ818" s="221"/>
      <c r="AR818" s="221"/>
      <c r="AS818" s="222"/>
      <c r="AT818" s="32"/>
    </row>
    <row r="819" spans="2:50" ht="27" customHeight="1" x14ac:dyDescent="0.15">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c r="AF819" s="70"/>
      <c r="AG819" s="70"/>
      <c r="AH819" s="70"/>
      <c r="AI819" s="70"/>
      <c r="AJ819" s="70"/>
      <c r="AK819" s="70"/>
      <c r="AL819" s="70"/>
      <c r="AM819" s="70"/>
      <c r="AN819" s="70"/>
      <c r="AO819" s="70"/>
      <c r="AP819" s="70"/>
      <c r="AQ819" s="70"/>
      <c r="AR819" s="70"/>
      <c r="AS819" s="70"/>
      <c r="AT819" s="70"/>
      <c r="AU819" s="70"/>
      <c r="AV819" s="70"/>
      <c r="AW819" s="70"/>
      <c r="AX819" s="70"/>
    </row>
    <row r="820" spans="2:50" ht="24" customHeight="1" x14ac:dyDescent="0.15">
      <c r="B820" s="15"/>
      <c r="C820" s="22" t="s">
        <v>462</v>
      </c>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c r="AP820" s="23"/>
      <c r="AQ820" s="23"/>
      <c r="AR820" s="23"/>
      <c r="AS820" s="23"/>
      <c r="AT820" s="24"/>
      <c r="AU820" s="70"/>
      <c r="AV820" s="70"/>
      <c r="AW820" s="70"/>
      <c r="AX820" s="70"/>
    </row>
    <row r="821" spans="2:50" s="15" customFormat="1" ht="12" customHeight="1" x14ac:dyDescent="0.15"/>
    <row r="822" spans="2:50" s="15" customFormat="1" x14ac:dyDescent="0.15">
      <c r="D822" s="210" t="s">
        <v>8</v>
      </c>
      <c r="E822" s="210"/>
    </row>
    <row r="823" spans="2:50" s="15" customFormat="1" ht="4.5" customHeight="1" x14ac:dyDescent="0.15">
      <c r="D823" s="211"/>
      <c r="E823" s="211"/>
      <c r="G823" s="202" t="s">
        <v>82</v>
      </c>
      <c r="H823" s="202"/>
      <c r="I823" s="202"/>
      <c r="J823" s="202"/>
      <c r="K823" s="202"/>
      <c r="L823" s="202"/>
      <c r="M823" s="202"/>
      <c r="N823" s="202"/>
      <c r="O823" s="202"/>
      <c r="Q823" s="202" t="s">
        <v>109</v>
      </c>
      <c r="R823" s="202"/>
      <c r="S823" s="202"/>
      <c r="T823" s="202"/>
      <c r="U823" s="202"/>
      <c r="V823" s="202"/>
      <c r="W823" s="202"/>
      <c r="X823" s="202"/>
      <c r="Y823" s="202"/>
      <c r="Z823" s="202"/>
      <c r="AA823" s="202"/>
      <c r="AB823" s="202"/>
      <c r="AC823" s="202"/>
      <c r="AD823" s="202"/>
      <c r="AF823" s="202" t="s">
        <v>139</v>
      </c>
      <c r="AG823" s="202"/>
      <c r="AH823" s="202"/>
      <c r="AI823" s="202"/>
      <c r="AJ823" s="202"/>
      <c r="AK823" s="202"/>
      <c r="AL823" s="202"/>
      <c r="AM823" s="202"/>
      <c r="AN823" s="202"/>
      <c r="AO823" s="202"/>
      <c r="AP823" s="202"/>
      <c r="AQ823" s="202"/>
      <c r="AR823" s="202"/>
      <c r="AS823" s="202"/>
    </row>
    <row r="824" spans="2:50" s="15" customFormat="1" ht="10.5" customHeight="1" x14ac:dyDescent="0.15">
      <c r="D824" s="203"/>
      <c r="E824" s="204"/>
      <c r="G824" s="202"/>
      <c r="H824" s="202"/>
      <c r="I824" s="202"/>
      <c r="J824" s="202"/>
      <c r="K824" s="202"/>
      <c r="L824" s="202"/>
      <c r="M824" s="202"/>
      <c r="N824" s="202"/>
      <c r="O824" s="202"/>
      <c r="P824" s="16"/>
      <c r="Q824" s="202"/>
      <c r="R824" s="202"/>
      <c r="S824" s="202"/>
      <c r="T824" s="202"/>
      <c r="U824" s="202"/>
      <c r="V824" s="202"/>
      <c r="W824" s="202"/>
      <c r="X824" s="202"/>
      <c r="Y824" s="202"/>
      <c r="Z824" s="202"/>
      <c r="AA824" s="202"/>
      <c r="AB824" s="202"/>
      <c r="AC824" s="202"/>
      <c r="AD824" s="202"/>
      <c r="AE824" s="16"/>
      <c r="AF824" s="202"/>
      <c r="AG824" s="202"/>
      <c r="AH824" s="202"/>
      <c r="AI824" s="202"/>
      <c r="AJ824" s="202"/>
      <c r="AK824" s="202"/>
      <c r="AL824" s="202"/>
      <c r="AM824" s="202"/>
      <c r="AN824" s="202"/>
      <c r="AO824" s="202"/>
      <c r="AP824" s="202"/>
      <c r="AQ824" s="202"/>
      <c r="AR824" s="202"/>
      <c r="AS824" s="202"/>
    </row>
    <row r="825" spans="2:50" s="15" customFormat="1" ht="4.5" customHeight="1" x14ac:dyDescent="0.15">
      <c r="D825" s="205"/>
      <c r="E825" s="206"/>
      <c r="G825" s="57"/>
      <c r="H825" s="57"/>
      <c r="I825" s="57"/>
      <c r="J825" s="57"/>
      <c r="K825" s="57"/>
      <c r="L825" s="57"/>
      <c r="M825" s="57"/>
      <c r="N825" s="57"/>
      <c r="O825" s="57"/>
      <c r="P825" s="16"/>
      <c r="Q825" s="57"/>
      <c r="R825" s="57"/>
      <c r="S825" s="57"/>
      <c r="T825" s="57"/>
      <c r="U825" s="57"/>
      <c r="V825" s="57"/>
      <c r="W825" s="57"/>
      <c r="X825" s="57"/>
      <c r="Y825" s="57"/>
      <c r="Z825" s="57"/>
      <c r="AA825" s="57"/>
      <c r="AB825" s="57"/>
      <c r="AC825" s="57"/>
      <c r="AD825" s="57"/>
      <c r="AE825" s="16"/>
      <c r="AF825" s="57"/>
      <c r="AG825" s="57"/>
      <c r="AH825" s="57"/>
      <c r="AI825" s="57"/>
      <c r="AJ825" s="57"/>
      <c r="AK825" s="57"/>
      <c r="AL825" s="57"/>
      <c r="AM825" s="57"/>
      <c r="AN825" s="57"/>
      <c r="AO825" s="57"/>
      <c r="AP825" s="57"/>
      <c r="AQ825" s="16"/>
      <c r="AR825" s="16"/>
      <c r="AS825" s="16"/>
    </row>
    <row r="826" spans="2:50" s="15" customFormat="1" ht="13.5" customHeight="1" x14ac:dyDescent="0.15">
      <c r="D826" s="207"/>
      <c r="E826" s="208"/>
      <c r="G826" s="213" t="s">
        <v>113</v>
      </c>
      <c r="H826" s="213"/>
      <c r="I826" s="213"/>
      <c r="J826" s="213"/>
      <c r="K826" s="213"/>
      <c r="L826" s="213"/>
      <c r="M826" s="213"/>
      <c r="N826" s="213"/>
      <c r="O826" s="213"/>
      <c r="P826" s="213"/>
      <c r="Q826" s="213"/>
      <c r="R826" s="213"/>
      <c r="S826" s="213"/>
      <c r="T826" s="16"/>
      <c r="U826" s="16"/>
      <c r="V826" s="16"/>
      <c r="W826" s="16"/>
      <c r="X826" s="16"/>
      <c r="Y826" s="16"/>
      <c r="Z826" s="16"/>
      <c r="AA826" s="16"/>
      <c r="AB826" s="16"/>
      <c r="AC826" s="16"/>
      <c r="AD826" s="16"/>
      <c r="AE826" s="16"/>
      <c r="AF826" s="212" t="s">
        <v>83</v>
      </c>
      <c r="AG826" s="212"/>
      <c r="AH826" s="212"/>
      <c r="AI826" s="212"/>
      <c r="AJ826" s="212"/>
      <c r="AK826" s="212"/>
      <c r="AL826" s="212"/>
      <c r="AM826" s="212"/>
      <c r="AN826" s="212"/>
      <c r="AO826" s="212"/>
      <c r="AP826" s="212"/>
    </row>
    <row r="827" spans="2:50" s="15" customFormat="1" ht="18" customHeight="1" x14ac:dyDescent="0.15">
      <c r="D827" s="58"/>
      <c r="E827" s="58"/>
      <c r="G827" s="134"/>
      <c r="H827" s="134"/>
      <c r="I827" s="134"/>
      <c r="J827" s="134"/>
      <c r="K827" s="134"/>
      <c r="L827" s="134"/>
      <c r="M827" s="134"/>
      <c r="N827" s="134"/>
      <c r="O827" s="134"/>
      <c r="P827" s="134"/>
      <c r="Q827" s="134"/>
      <c r="R827" s="134"/>
      <c r="S827" s="134"/>
      <c r="T827" s="16"/>
      <c r="U827" s="16"/>
      <c r="V827" s="16"/>
      <c r="W827" s="16"/>
      <c r="X827" s="16"/>
      <c r="Y827" s="16"/>
      <c r="Z827" s="16"/>
      <c r="AA827" s="16"/>
      <c r="AB827" s="16"/>
      <c r="AC827" s="16"/>
      <c r="AD827" s="16"/>
      <c r="AE827" s="16"/>
      <c r="AF827" s="78" t="str">
        <f>IF(AND($D$824=5,$D$829=""),"↓その他の内容をご記入ください","")</f>
        <v/>
      </c>
      <c r="AG827" s="133"/>
      <c r="AH827" s="133"/>
      <c r="AI827" s="133"/>
      <c r="AJ827" s="133"/>
      <c r="AK827" s="133"/>
      <c r="AL827" s="133"/>
      <c r="AM827" s="133"/>
      <c r="AN827" s="133"/>
      <c r="AO827" s="133"/>
      <c r="AP827" s="133"/>
    </row>
    <row r="828" spans="2:50" s="15" customFormat="1" ht="13.5" customHeight="1" x14ac:dyDescent="0.15">
      <c r="D828" s="15" t="s">
        <v>157</v>
      </c>
      <c r="AF828" s="78"/>
    </row>
    <row r="829" spans="2:50" s="15" customFormat="1" ht="13.5" customHeight="1" x14ac:dyDescent="0.15">
      <c r="C829" s="31" t="s">
        <v>91</v>
      </c>
      <c r="D829" s="190"/>
      <c r="E829" s="190"/>
      <c r="F829" s="190"/>
      <c r="G829" s="190"/>
      <c r="H829" s="190"/>
      <c r="I829" s="190"/>
      <c r="J829" s="190"/>
      <c r="K829" s="190"/>
      <c r="L829" s="190"/>
      <c r="M829" s="190"/>
      <c r="N829" s="190"/>
      <c r="O829" s="190"/>
      <c r="P829" s="190"/>
      <c r="Q829" s="190"/>
      <c r="R829" s="190"/>
      <c r="S829" s="190"/>
      <c r="T829" s="190"/>
      <c r="U829" s="190"/>
      <c r="V829" s="190"/>
      <c r="W829" s="190"/>
      <c r="X829" s="190"/>
      <c r="Y829" s="190"/>
      <c r="Z829" s="190"/>
      <c r="AA829" s="190"/>
      <c r="AB829" s="190"/>
      <c r="AC829" s="190"/>
      <c r="AD829" s="190"/>
      <c r="AE829" s="190"/>
      <c r="AF829" s="190"/>
      <c r="AG829" s="190"/>
      <c r="AH829" s="190"/>
      <c r="AI829" s="190"/>
      <c r="AJ829" s="190"/>
      <c r="AK829" s="190"/>
      <c r="AL829" s="190"/>
      <c r="AM829" s="190"/>
      <c r="AN829" s="190"/>
      <c r="AO829" s="190"/>
      <c r="AP829" s="190"/>
      <c r="AQ829" s="190"/>
      <c r="AR829" s="190"/>
      <c r="AS829" s="190"/>
      <c r="AT829" s="32"/>
    </row>
    <row r="830" spans="2:50" s="15" customFormat="1" ht="13.5" customHeight="1" x14ac:dyDescent="0.15">
      <c r="C830" s="32"/>
      <c r="D830" s="190"/>
      <c r="E830" s="190"/>
      <c r="F830" s="190"/>
      <c r="G830" s="190"/>
      <c r="H830" s="190"/>
      <c r="I830" s="190"/>
      <c r="J830" s="190"/>
      <c r="K830" s="190"/>
      <c r="L830" s="190"/>
      <c r="M830" s="190"/>
      <c r="N830" s="190"/>
      <c r="O830" s="190"/>
      <c r="P830" s="190"/>
      <c r="Q830" s="190"/>
      <c r="R830" s="190"/>
      <c r="S830" s="190"/>
      <c r="T830" s="190"/>
      <c r="U830" s="190"/>
      <c r="V830" s="190"/>
      <c r="W830" s="190"/>
      <c r="X830" s="190"/>
      <c r="Y830" s="190"/>
      <c r="Z830" s="190"/>
      <c r="AA830" s="190"/>
      <c r="AB830" s="190"/>
      <c r="AC830" s="190"/>
      <c r="AD830" s="190"/>
      <c r="AE830" s="190"/>
      <c r="AF830" s="190"/>
      <c r="AG830" s="190"/>
      <c r="AH830" s="190"/>
      <c r="AI830" s="190"/>
      <c r="AJ830" s="190"/>
      <c r="AK830" s="190"/>
      <c r="AL830" s="190"/>
      <c r="AM830" s="190"/>
      <c r="AN830" s="190"/>
      <c r="AO830" s="190"/>
      <c r="AP830" s="190"/>
      <c r="AQ830" s="190"/>
      <c r="AR830" s="190"/>
      <c r="AS830" s="190"/>
      <c r="AT830" s="32"/>
    </row>
    <row r="831" spans="2:50" s="15" customFormat="1" ht="13.5" customHeight="1" x14ac:dyDescent="0.15">
      <c r="C831" s="32"/>
      <c r="D831" s="190"/>
      <c r="E831" s="190"/>
      <c r="F831" s="190"/>
      <c r="G831" s="190"/>
      <c r="H831" s="190"/>
      <c r="I831" s="190"/>
      <c r="J831" s="190"/>
      <c r="K831" s="190"/>
      <c r="L831" s="190"/>
      <c r="M831" s="190"/>
      <c r="N831" s="190"/>
      <c r="O831" s="190"/>
      <c r="P831" s="190"/>
      <c r="Q831" s="190"/>
      <c r="R831" s="190"/>
      <c r="S831" s="190"/>
      <c r="T831" s="190"/>
      <c r="U831" s="190"/>
      <c r="V831" s="190"/>
      <c r="W831" s="190"/>
      <c r="X831" s="190"/>
      <c r="Y831" s="190"/>
      <c r="Z831" s="190"/>
      <c r="AA831" s="190"/>
      <c r="AB831" s="190"/>
      <c r="AC831" s="190"/>
      <c r="AD831" s="190"/>
      <c r="AE831" s="190"/>
      <c r="AF831" s="190"/>
      <c r="AG831" s="190"/>
      <c r="AH831" s="190"/>
      <c r="AI831" s="190"/>
      <c r="AJ831" s="190"/>
      <c r="AK831" s="190"/>
      <c r="AL831" s="190"/>
      <c r="AM831" s="190"/>
      <c r="AN831" s="190"/>
      <c r="AO831" s="190"/>
      <c r="AP831" s="190"/>
      <c r="AQ831" s="190"/>
      <c r="AR831" s="190"/>
      <c r="AS831" s="190"/>
      <c r="AT831" s="32"/>
    </row>
    <row r="832" spans="2:50" s="15" customFormat="1" ht="13.5" customHeight="1" x14ac:dyDescent="0.15">
      <c r="C832" s="32"/>
      <c r="D832" s="190"/>
      <c r="E832" s="190"/>
      <c r="F832" s="190"/>
      <c r="G832" s="190"/>
      <c r="H832" s="190"/>
      <c r="I832" s="190"/>
      <c r="J832" s="190"/>
      <c r="K832" s="190"/>
      <c r="L832" s="190"/>
      <c r="M832" s="190"/>
      <c r="N832" s="190"/>
      <c r="O832" s="190"/>
      <c r="P832" s="190"/>
      <c r="Q832" s="190"/>
      <c r="R832" s="190"/>
      <c r="S832" s="190"/>
      <c r="T832" s="190"/>
      <c r="U832" s="190"/>
      <c r="V832" s="190"/>
      <c r="W832" s="190"/>
      <c r="X832" s="190"/>
      <c r="Y832" s="190"/>
      <c r="Z832" s="190"/>
      <c r="AA832" s="190"/>
      <c r="AB832" s="190"/>
      <c r="AC832" s="190"/>
      <c r="AD832" s="190"/>
      <c r="AE832" s="190"/>
      <c r="AF832" s="190"/>
      <c r="AG832" s="190"/>
      <c r="AH832" s="190"/>
      <c r="AI832" s="190"/>
      <c r="AJ832" s="190"/>
      <c r="AK832" s="190"/>
      <c r="AL832" s="190"/>
      <c r="AM832" s="190"/>
      <c r="AN832" s="190"/>
      <c r="AO832" s="190"/>
      <c r="AP832" s="190"/>
      <c r="AQ832" s="190"/>
      <c r="AR832" s="190"/>
      <c r="AS832" s="190"/>
      <c r="AT832" s="32"/>
    </row>
    <row r="833" spans="2:50" s="15" customFormat="1" ht="13.5" customHeight="1" x14ac:dyDescent="0.15">
      <c r="C833" s="32"/>
      <c r="D833" s="190"/>
      <c r="E833" s="190"/>
      <c r="F833" s="190"/>
      <c r="G833" s="190"/>
      <c r="H833" s="190"/>
      <c r="I833" s="190"/>
      <c r="J833" s="190"/>
      <c r="K833" s="190"/>
      <c r="L833" s="190"/>
      <c r="M833" s="190"/>
      <c r="N833" s="190"/>
      <c r="O833" s="190"/>
      <c r="P833" s="190"/>
      <c r="Q833" s="190"/>
      <c r="R833" s="190"/>
      <c r="S833" s="190"/>
      <c r="T833" s="190"/>
      <c r="U833" s="190"/>
      <c r="V833" s="190"/>
      <c r="W833" s="190"/>
      <c r="X833" s="190"/>
      <c r="Y833" s="190"/>
      <c r="Z833" s="190"/>
      <c r="AA833" s="190"/>
      <c r="AB833" s="190"/>
      <c r="AC833" s="190"/>
      <c r="AD833" s="190"/>
      <c r="AE833" s="190"/>
      <c r="AF833" s="190"/>
      <c r="AG833" s="190"/>
      <c r="AH833" s="190"/>
      <c r="AI833" s="190"/>
      <c r="AJ833" s="190"/>
      <c r="AK833" s="190"/>
      <c r="AL833" s="190"/>
      <c r="AM833" s="190"/>
      <c r="AN833" s="190"/>
      <c r="AO833" s="190"/>
      <c r="AP833" s="190"/>
      <c r="AQ833" s="190"/>
      <c r="AR833" s="190"/>
      <c r="AS833" s="190"/>
      <c r="AT833" s="32"/>
    </row>
    <row r="834" spans="2:50" ht="27" customHeight="1" x14ac:dyDescent="0.15">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c r="AF834" s="70"/>
      <c r="AG834" s="70"/>
      <c r="AH834" s="70"/>
      <c r="AI834" s="70"/>
      <c r="AJ834" s="70"/>
      <c r="AK834" s="70"/>
      <c r="AL834" s="70"/>
      <c r="AM834" s="70"/>
      <c r="AN834" s="70"/>
      <c r="AO834" s="70"/>
      <c r="AP834" s="70"/>
      <c r="AQ834" s="70"/>
      <c r="AR834" s="70"/>
      <c r="AS834" s="70"/>
      <c r="AT834" s="70"/>
      <c r="AU834" s="70"/>
      <c r="AV834" s="70"/>
      <c r="AW834" s="70"/>
      <c r="AX834" s="70"/>
    </row>
    <row r="835" spans="2:50" ht="20.25" customHeight="1" x14ac:dyDescent="0.15">
      <c r="B835" s="15"/>
      <c r="C835" s="55" t="s">
        <v>463</v>
      </c>
      <c r="D835" s="56"/>
      <c r="E835" s="56"/>
      <c r="F835" s="56"/>
      <c r="G835" s="56"/>
      <c r="H835" s="56"/>
      <c r="I835" s="42"/>
      <c r="J835" s="42"/>
      <c r="K835" s="42"/>
      <c r="L835" s="42"/>
      <c r="M835" s="42"/>
      <c r="N835" s="42"/>
      <c r="O835" s="42"/>
      <c r="P835" s="42"/>
      <c r="Q835" s="42"/>
      <c r="R835" s="42"/>
      <c r="S835" s="42"/>
      <c r="T835" s="42"/>
      <c r="U835" s="42"/>
      <c r="V835" s="42"/>
      <c r="W835" s="42"/>
      <c r="X835" s="42"/>
      <c r="Y835" s="42"/>
      <c r="Z835" s="42"/>
      <c r="AA835" s="42"/>
      <c r="AB835" s="42"/>
      <c r="AC835" s="42"/>
      <c r="AD835" s="42"/>
      <c r="AE835" s="42"/>
      <c r="AF835" s="42"/>
      <c r="AG835" s="42"/>
      <c r="AH835" s="42"/>
      <c r="AI835" s="42"/>
      <c r="AJ835" s="42"/>
      <c r="AK835" s="42"/>
      <c r="AL835" s="42"/>
      <c r="AM835" s="42"/>
      <c r="AN835" s="42"/>
      <c r="AO835" s="42"/>
      <c r="AP835" s="42"/>
      <c r="AQ835" s="42"/>
      <c r="AR835" s="42"/>
      <c r="AS835" s="42"/>
      <c r="AT835" s="43"/>
      <c r="AU835" s="70"/>
      <c r="AV835" s="70"/>
      <c r="AW835" s="70"/>
      <c r="AX835" s="70"/>
    </row>
    <row r="836" spans="2:50" ht="20.25" customHeight="1" x14ac:dyDescent="0.15">
      <c r="B836" s="70"/>
      <c r="C836" s="101" t="s">
        <v>111</v>
      </c>
      <c r="D836" s="102"/>
      <c r="E836" s="102"/>
      <c r="F836" s="59"/>
      <c r="G836" s="103"/>
      <c r="H836" s="102"/>
      <c r="I836" s="53"/>
      <c r="J836" s="53"/>
      <c r="K836" s="53"/>
      <c r="L836" s="53"/>
      <c r="M836" s="53"/>
      <c r="N836" s="53"/>
      <c r="O836" s="53"/>
      <c r="P836" s="53"/>
      <c r="Q836" s="53"/>
      <c r="R836" s="53"/>
      <c r="S836" s="53"/>
      <c r="T836" s="53"/>
      <c r="U836" s="53"/>
      <c r="V836" s="53"/>
      <c r="W836" s="53"/>
      <c r="X836" s="53"/>
      <c r="Y836" s="53"/>
      <c r="Z836" s="53"/>
      <c r="AA836" s="53"/>
      <c r="AB836" s="53"/>
      <c r="AC836" s="53"/>
      <c r="AD836" s="53"/>
      <c r="AE836" s="53"/>
      <c r="AF836" s="53"/>
      <c r="AG836" s="53"/>
      <c r="AH836" s="53"/>
      <c r="AI836" s="53"/>
      <c r="AJ836" s="53"/>
      <c r="AK836" s="53"/>
      <c r="AL836" s="53"/>
      <c r="AM836" s="53"/>
      <c r="AN836" s="53"/>
      <c r="AO836" s="53"/>
      <c r="AP836" s="53"/>
      <c r="AQ836" s="53"/>
      <c r="AR836" s="53"/>
      <c r="AS836" s="53"/>
      <c r="AT836" s="97"/>
      <c r="AU836" s="70"/>
      <c r="AV836" s="70"/>
      <c r="AW836" s="70"/>
      <c r="AX836" s="70"/>
    </row>
    <row r="837" spans="2:50" ht="18" customHeight="1" x14ac:dyDescent="0.15">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c r="AF837" s="70"/>
      <c r="AG837" s="70"/>
      <c r="AH837" s="70"/>
      <c r="AI837" s="70"/>
      <c r="AJ837" s="70"/>
      <c r="AK837" s="70"/>
      <c r="AL837" s="70"/>
      <c r="AM837" s="70"/>
      <c r="AN837" s="70"/>
      <c r="AO837" s="70"/>
      <c r="AP837" s="70"/>
      <c r="AQ837" s="70"/>
      <c r="AR837" s="70"/>
      <c r="AS837" s="70"/>
      <c r="AT837" s="70"/>
      <c r="AU837" s="70"/>
      <c r="AV837" s="70"/>
      <c r="AW837" s="70"/>
      <c r="AX837" s="70"/>
    </row>
    <row r="838" spans="2:50" s="15" customFormat="1" ht="26.25" customHeight="1" x14ac:dyDescent="0.15">
      <c r="D838" s="186"/>
      <c r="E838" s="187"/>
      <c r="G838" s="16" t="s">
        <v>84</v>
      </c>
      <c r="R838" s="186"/>
      <c r="S838" s="187"/>
      <c r="T838" s="16"/>
      <c r="U838" s="16" t="s">
        <v>85</v>
      </c>
      <c r="AG838" s="186"/>
      <c r="AH838" s="187"/>
      <c r="AJ838" s="16" t="s">
        <v>65</v>
      </c>
    </row>
    <row r="839" spans="2:50" s="15" customFormat="1" x14ac:dyDescent="0.15">
      <c r="U839" s="16"/>
    </row>
    <row r="840" spans="2:50" s="15" customFormat="1" ht="26.25" customHeight="1" x14ac:dyDescent="0.15">
      <c r="D840" s="186"/>
      <c r="E840" s="187"/>
      <c r="G840" s="16" t="s">
        <v>66</v>
      </c>
      <c r="R840" s="186"/>
      <c r="S840" s="187"/>
      <c r="T840" s="16"/>
      <c r="U840" s="16" t="s">
        <v>88</v>
      </c>
      <c r="AG840" s="186"/>
      <c r="AH840" s="187"/>
      <c r="AJ840" s="16" t="s">
        <v>86</v>
      </c>
    </row>
    <row r="841" spans="2:50" s="15" customFormat="1" x14ac:dyDescent="0.15">
      <c r="AJ841" s="16"/>
    </row>
    <row r="842" spans="2:50" s="15" customFormat="1" ht="26.25" customHeight="1" x14ac:dyDescent="0.15">
      <c r="D842" s="186"/>
      <c r="E842" s="187"/>
      <c r="G842" s="16" t="s">
        <v>87</v>
      </c>
      <c r="R842" s="186"/>
      <c r="S842" s="187"/>
      <c r="T842" s="16"/>
      <c r="U842" s="16" t="s">
        <v>140</v>
      </c>
      <c r="AO842" s="186"/>
      <c r="AP842" s="187"/>
      <c r="AR842" s="16" t="s">
        <v>64</v>
      </c>
    </row>
    <row r="843" spans="2:50" s="15" customFormat="1" ht="18" customHeight="1" x14ac:dyDescent="0.15">
      <c r="AI843" s="78" t="str">
        <f>IF(AND($AO$842&lt;&gt;"",$D$845=""),"↓その他の内容をご記入ください","")</f>
        <v/>
      </c>
    </row>
    <row r="844" spans="2:50" s="15" customFormat="1" ht="13.5" customHeight="1" x14ac:dyDescent="0.15">
      <c r="D844" s="15" t="s">
        <v>157</v>
      </c>
    </row>
    <row r="845" spans="2:50" s="15" customFormat="1" ht="13.5" customHeight="1" x14ac:dyDescent="0.15">
      <c r="C845" s="31" t="s">
        <v>91</v>
      </c>
      <c r="D845" s="190"/>
      <c r="E845" s="190"/>
      <c r="F845" s="190"/>
      <c r="G845" s="190"/>
      <c r="H845" s="190"/>
      <c r="I845" s="190"/>
      <c r="J845" s="190"/>
      <c r="K845" s="190"/>
      <c r="L845" s="190"/>
      <c r="M845" s="190"/>
      <c r="N845" s="190"/>
      <c r="O845" s="190"/>
      <c r="P845" s="190"/>
      <c r="Q845" s="190"/>
      <c r="R845" s="190"/>
      <c r="S845" s="190"/>
      <c r="T845" s="190"/>
      <c r="U845" s="190"/>
      <c r="V845" s="190"/>
      <c r="W845" s="190"/>
      <c r="X845" s="190"/>
      <c r="Y845" s="190"/>
      <c r="Z845" s="190"/>
      <c r="AA845" s="190"/>
      <c r="AB845" s="190"/>
      <c r="AC845" s="190"/>
      <c r="AD845" s="190"/>
      <c r="AE845" s="190"/>
      <c r="AF845" s="190"/>
      <c r="AG845" s="190"/>
      <c r="AH845" s="190"/>
      <c r="AI845" s="190"/>
      <c r="AJ845" s="190"/>
      <c r="AK845" s="190"/>
      <c r="AL845" s="190"/>
      <c r="AM845" s="190"/>
      <c r="AN845" s="190"/>
      <c r="AO845" s="190"/>
      <c r="AP845" s="190"/>
      <c r="AQ845" s="190"/>
      <c r="AR845" s="190"/>
      <c r="AS845" s="190"/>
      <c r="AT845" s="32"/>
    </row>
    <row r="846" spans="2:50" s="15" customFormat="1" ht="13.5" customHeight="1" x14ac:dyDescent="0.15">
      <c r="C846" s="32"/>
      <c r="D846" s="190"/>
      <c r="E846" s="190"/>
      <c r="F846" s="190"/>
      <c r="G846" s="190"/>
      <c r="H846" s="190"/>
      <c r="I846" s="190"/>
      <c r="J846" s="190"/>
      <c r="K846" s="190"/>
      <c r="L846" s="190"/>
      <c r="M846" s="190"/>
      <c r="N846" s="190"/>
      <c r="O846" s="190"/>
      <c r="P846" s="190"/>
      <c r="Q846" s="190"/>
      <c r="R846" s="190"/>
      <c r="S846" s="190"/>
      <c r="T846" s="190"/>
      <c r="U846" s="190"/>
      <c r="V846" s="190"/>
      <c r="W846" s="190"/>
      <c r="X846" s="190"/>
      <c r="Y846" s="190"/>
      <c r="Z846" s="190"/>
      <c r="AA846" s="190"/>
      <c r="AB846" s="190"/>
      <c r="AC846" s="190"/>
      <c r="AD846" s="190"/>
      <c r="AE846" s="190"/>
      <c r="AF846" s="190"/>
      <c r="AG846" s="190"/>
      <c r="AH846" s="190"/>
      <c r="AI846" s="190"/>
      <c r="AJ846" s="190"/>
      <c r="AK846" s="190"/>
      <c r="AL846" s="190"/>
      <c r="AM846" s="190"/>
      <c r="AN846" s="190"/>
      <c r="AO846" s="190"/>
      <c r="AP846" s="190"/>
      <c r="AQ846" s="190"/>
      <c r="AR846" s="190"/>
      <c r="AS846" s="190"/>
      <c r="AT846" s="32"/>
    </row>
    <row r="847" spans="2:50" s="15" customFormat="1" ht="13.5" customHeight="1" x14ac:dyDescent="0.15">
      <c r="C847" s="32"/>
      <c r="D847" s="190"/>
      <c r="E847" s="190"/>
      <c r="F847" s="190"/>
      <c r="G847" s="190"/>
      <c r="H847" s="190"/>
      <c r="I847" s="190"/>
      <c r="J847" s="190"/>
      <c r="K847" s="190"/>
      <c r="L847" s="190"/>
      <c r="M847" s="190"/>
      <c r="N847" s="190"/>
      <c r="O847" s="190"/>
      <c r="P847" s="190"/>
      <c r="Q847" s="190"/>
      <c r="R847" s="190"/>
      <c r="S847" s="190"/>
      <c r="T847" s="190"/>
      <c r="U847" s="190"/>
      <c r="V847" s="190"/>
      <c r="W847" s="190"/>
      <c r="X847" s="190"/>
      <c r="Y847" s="190"/>
      <c r="Z847" s="190"/>
      <c r="AA847" s="190"/>
      <c r="AB847" s="190"/>
      <c r="AC847" s="190"/>
      <c r="AD847" s="190"/>
      <c r="AE847" s="190"/>
      <c r="AF847" s="190"/>
      <c r="AG847" s="190"/>
      <c r="AH847" s="190"/>
      <c r="AI847" s="190"/>
      <c r="AJ847" s="190"/>
      <c r="AK847" s="190"/>
      <c r="AL847" s="190"/>
      <c r="AM847" s="190"/>
      <c r="AN847" s="190"/>
      <c r="AO847" s="190"/>
      <c r="AP847" s="190"/>
      <c r="AQ847" s="190"/>
      <c r="AR847" s="190"/>
      <c r="AS847" s="190"/>
      <c r="AT847" s="32"/>
    </row>
    <row r="848" spans="2:50" s="15" customFormat="1" ht="13.5" customHeight="1" x14ac:dyDescent="0.15">
      <c r="C848" s="32"/>
      <c r="D848" s="190"/>
      <c r="E848" s="190"/>
      <c r="F848" s="190"/>
      <c r="G848" s="190"/>
      <c r="H848" s="190"/>
      <c r="I848" s="190"/>
      <c r="J848" s="190"/>
      <c r="K848" s="190"/>
      <c r="L848" s="190"/>
      <c r="M848" s="190"/>
      <c r="N848" s="190"/>
      <c r="O848" s="190"/>
      <c r="P848" s="190"/>
      <c r="Q848" s="190"/>
      <c r="R848" s="190"/>
      <c r="S848" s="190"/>
      <c r="T848" s="190"/>
      <c r="U848" s="190"/>
      <c r="V848" s="190"/>
      <c r="W848" s="190"/>
      <c r="X848" s="190"/>
      <c r="Y848" s="190"/>
      <c r="Z848" s="190"/>
      <c r="AA848" s="190"/>
      <c r="AB848" s="190"/>
      <c r="AC848" s="190"/>
      <c r="AD848" s="190"/>
      <c r="AE848" s="190"/>
      <c r="AF848" s="190"/>
      <c r="AG848" s="190"/>
      <c r="AH848" s="190"/>
      <c r="AI848" s="190"/>
      <c r="AJ848" s="190"/>
      <c r="AK848" s="190"/>
      <c r="AL848" s="190"/>
      <c r="AM848" s="190"/>
      <c r="AN848" s="190"/>
      <c r="AO848" s="190"/>
      <c r="AP848" s="190"/>
      <c r="AQ848" s="190"/>
      <c r="AR848" s="190"/>
      <c r="AS848" s="190"/>
      <c r="AT848" s="32"/>
    </row>
    <row r="849" spans="2:50" s="15" customFormat="1" ht="13.5" customHeight="1" x14ac:dyDescent="0.15">
      <c r="C849" s="32"/>
      <c r="D849" s="190"/>
      <c r="E849" s="190"/>
      <c r="F849" s="190"/>
      <c r="G849" s="190"/>
      <c r="H849" s="190"/>
      <c r="I849" s="190"/>
      <c r="J849" s="190"/>
      <c r="K849" s="190"/>
      <c r="L849" s="190"/>
      <c r="M849" s="190"/>
      <c r="N849" s="190"/>
      <c r="O849" s="190"/>
      <c r="P849" s="190"/>
      <c r="Q849" s="190"/>
      <c r="R849" s="190"/>
      <c r="S849" s="190"/>
      <c r="T849" s="190"/>
      <c r="U849" s="190"/>
      <c r="V849" s="190"/>
      <c r="W849" s="190"/>
      <c r="X849" s="190"/>
      <c r="Y849" s="190"/>
      <c r="Z849" s="190"/>
      <c r="AA849" s="190"/>
      <c r="AB849" s="190"/>
      <c r="AC849" s="190"/>
      <c r="AD849" s="190"/>
      <c r="AE849" s="190"/>
      <c r="AF849" s="190"/>
      <c r="AG849" s="190"/>
      <c r="AH849" s="190"/>
      <c r="AI849" s="190"/>
      <c r="AJ849" s="190"/>
      <c r="AK849" s="190"/>
      <c r="AL849" s="190"/>
      <c r="AM849" s="190"/>
      <c r="AN849" s="190"/>
      <c r="AO849" s="190"/>
      <c r="AP849" s="190"/>
      <c r="AQ849" s="190"/>
      <c r="AR849" s="190"/>
      <c r="AS849" s="190"/>
      <c r="AT849" s="32"/>
    </row>
    <row r="850" spans="2:50" ht="20.100000000000001" customHeight="1" x14ac:dyDescent="0.15">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c r="AF850" s="70"/>
      <c r="AG850" s="70"/>
      <c r="AH850" s="70"/>
      <c r="AI850" s="70"/>
      <c r="AJ850" s="70"/>
      <c r="AK850" s="70"/>
      <c r="AL850" s="70"/>
      <c r="AM850" s="70"/>
      <c r="AN850" s="70"/>
      <c r="AO850" s="70"/>
      <c r="AP850" s="70"/>
      <c r="AQ850" s="70"/>
      <c r="AR850" s="70"/>
      <c r="AS850" s="70"/>
      <c r="AT850" s="70"/>
      <c r="AU850" s="70"/>
      <c r="AV850" s="70"/>
      <c r="AW850" s="70"/>
      <c r="AX850" s="70"/>
    </row>
    <row r="851" spans="2:50" ht="20.25" customHeight="1" x14ac:dyDescent="0.15">
      <c r="B851" s="15"/>
      <c r="C851" s="36" t="s">
        <v>523</v>
      </c>
      <c r="D851" s="42"/>
      <c r="E851" s="42"/>
      <c r="F851" s="42"/>
      <c r="G851" s="42"/>
      <c r="H851" s="42"/>
      <c r="I851" s="42"/>
      <c r="J851" s="42"/>
      <c r="K851" s="42"/>
      <c r="L851" s="42"/>
      <c r="M851" s="42"/>
      <c r="N851" s="42"/>
      <c r="O851" s="42"/>
      <c r="P851" s="42"/>
      <c r="Q851" s="42"/>
      <c r="R851" s="42"/>
      <c r="S851" s="42"/>
      <c r="T851" s="42"/>
      <c r="U851" s="42"/>
      <c r="V851" s="42"/>
      <c r="W851" s="42"/>
      <c r="X851" s="42"/>
      <c r="Y851" s="42"/>
      <c r="Z851" s="42"/>
      <c r="AA851" s="42"/>
      <c r="AB851" s="42"/>
      <c r="AC851" s="42"/>
      <c r="AD851" s="42"/>
      <c r="AE851" s="42"/>
      <c r="AF851" s="42"/>
      <c r="AG851" s="42"/>
      <c r="AH851" s="42"/>
      <c r="AI851" s="42"/>
      <c r="AJ851" s="42"/>
      <c r="AK851" s="42"/>
      <c r="AL851" s="42"/>
      <c r="AM851" s="42"/>
      <c r="AN851" s="42"/>
      <c r="AO851" s="42"/>
      <c r="AP851" s="42"/>
      <c r="AQ851" s="42"/>
      <c r="AR851" s="42"/>
      <c r="AS851" s="42"/>
      <c r="AT851" s="43"/>
      <c r="AU851" s="70"/>
      <c r="AV851" s="70"/>
      <c r="AW851" s="70"/>
      <c r="AX851" s="70"/>
    </row>
    <row r="852" spans="2:50" ht="20.25" customHeight="1" x14ac:dyDescent="0.15">
      <c r="B852" s="70"/>
      <c r="C852" s="60" t="s">
        <v>524</v>
      </c>
      <c r="D852" s="100"/>
      <c r="E852" s="100"/>
      <c r="F852" s="61"/>
      <c r="G852" s="100"/>
      <c r="H852" s="100"/>
      <c r="I852" s="100"/>
      <c r="J852" s="100"/>
      <c r="K852" s="100"/>
      <c r="L852" s="100"/>
      <c r="M852" s="100"/>
      <c r="N852" s="100"/>
      <c r="O852" s="100"/>
      <c r="P852" s="100"/>
      <c r="Q852" s="100"/>
      <c r="R852" s="100"/>
      <c r="S852" s="100"/>
      <c r="T852" s="100"/>
      <c r="U852" s="100"/>
      <c r="V852" s="100"/>
      <c r="W852" s="100"/>
      <c r="X852" s="100"/>
      <c r="Y852" s="100"/>
      <c r="Z852" s="100"/>
      <c r="AA852" s="100"/>
      <c r="AB852" s="100"/>
      <c r="AC852" s="100"/>
      <c r="AD852" s="100"/>
      <c r="AE852" s="100"/>
      <c r="AF852" s="100"/>
      <c r="AG852" s="100"/>
      <c r="AH852" s="100"/>
      <c r="AI852" s="100"/>
      <c r="AJ852" s="100"/>
      <c r="AK852" s="100"/>
      <c r="AL852" s="100"/>
      <c r="AM852" s="100"/>
      <c r="AN852" s="100"/>
      <c r="AO852" s="100"/>
      <c r="AP852" s="100"/>
      <c r="AQ852" s="100"/>
      <c r="AR852" s="100"/>
      <c r="AS852" s="100"/>
      <c r="AT852" s="104"/>
      <c r="AU852" s="70"/>
      <c r="AV852" s="70"/>
      <c r="AW852" s="70"/>
      <c r="AX852" s="70"/>
    </row>
    <row r="853" spans="2:50" ht="20.25" customHeight="1" x14ac:dyDescent="0.15">
      <c r="B853" s="70"/>
      <c r="C853" s="50" t="s">
        <v>103</v>
      </c>
      <c r="D853" s="53"/>
      <c r="E853" s="53"/>
      <c r="F853" s="51"/>
      <c r="G853" s="53"/>
      <c r="H853" s="53"/>
      <c r="I853" s="53"/>
      <c r="J853" s="53"/>
      <c r="K853" s="53"/>
      <c r="L853" s="53"/>
      <c r="M853" s="53"/>
      <c r="N853" s="53"/>
      <c r="O853" s="53"/>
      <c r="P853" s="53"/>
      <c r="Q853" s="53"/>
      <c r="R853" s="53"/>
      <c r="S853" s="53"/>
      <c r="T853" s="53"/>
      <c r="U853" s="53"/>
      <c r="V853" s="53"/>
      <c r="W853" s="53"/>
      <c r="X853" s="53"/>
      <c r="Y853" s="53"/>
      <c r="Z853" s="53"/>
      <c r="AA853" s="53"/>
      <c r="AB853" s="53"/>
      <c r="AC853" s="53"/>
      <c r="AD853" s="53"/>
      <c r="AE853" s="53"/>
      <c r="AF853" s="53"/>
      <c r="AG853" s="53"/>
      <c r="AH853" s="53"/>
      <c r="AI853" s="53"/>
      <c r="AJ853" s="53"/>
      <c r="AK853" s="53"/>
      <c r="AL853" s="53"/>
      <c r="AM853" s="53"/>
      <c r="AN853" s="53"/>
      <c r="AO853" s="53"/>
      <c r="AP853" s="53"/>
      <c r="AQ853" s="53"/>
      <c r="AR853" s="53"/>
      <c r="AS853" s="53"/>
      <c r="AT853" s="97"/>
      <c r="AU853" s="70"/>
      <c r="AV853" s="70"/>
      <c r="AW853" s="70"/>
      <c r="AX853" s="70"/>
    </row>
    <row r="854" spans="2:50" ht="12" customHeight="1" x14ac:dyDescent="0.15">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c r="AF854" s="70"/>
      <c r="AG854" s="70"/>
      <c r="AH854" s="70"/>
      <c r="AI854" s="70"/>
      <c r="AJ854" s="70"/>
      <c r="AK854" s="70"/>
      <c r="AL854" s="70"/>
      <c r="AM854" s="70"/>
      <c r="AN854" s="70"/>
      <c r="AO854" s="70"/>
      <c r="AP854" s="70"/>
      <c r="AQ854" s="70"/>
      <c r="AR854" s="70"/>
      <c r="AS854" s="70"/>
      <c r="AT854" s="70"/>
      <c r="AU854" s="70"/>
      <c r="AV854" s="70"/>
      <c r="AW854" s="70"/>
      <c r="AX854" s="70"/>
    </row>
    <row r="855" spans="2:50" s="15" customFormat="1" x14ac:dyDescent="0.15">
      <c r="D855" s="27" t="s">
        <v>8</v>
      </c>
      <c r="E855" s="27"/>
    </row>
    <row r="856" spans="2:50" s="15" customFormat="1" ht="26.25" customHeight="1" x14ac:dyDescent="0.15">
      <c r="D856" s="193"/>
      <c r="E856" s="194"/>
      <c r="G856" s="16" t="s">
        <v>150</v>
      </c>
      <c r="H856" s="16"/>
      <c r="I856" s="16"/>
      <c r="J856" s="16"/>
      <c r="K856" s="16"/>
      <c r="L856" s="16"/>
      <c r="M856" s="16"/>
      <c r="N856" s="16"/>
      <c r="O856" s="16"/>
      <c r="P856" s="16"/>
      <c r="R856" s="16"/>
      <c r="S856" s="16"/>
      <c r="T856" s="16"/>
      <c r="U856" s="16"/>
      <c r="V856" s="16"/>
      <c r="W856" s="16"/>
      <c r="X856" s="16"/>
      <c r="Y856" s="16"/>
      <c r="Z856" s="16" t="s">
        <v>151</v>
      </c>
      <c r="AA856" s="16"/>
      <c r="AB856" s="16"/>
      <c r="AC856" s="16"/>
      <c r="AE856" s="16"/>
      <c r="AF856" s="16"/>
      <c r="AG856" s="16"/>
      <c r="AH856" s="16"/>
      <c r="AI856" s="16"/>
      <c r="AJ856" s="16"/>
      <c r="AK856" s="16"/>
      <c r="AL856" s="16"/>
      <c r="AN856" s="16"/>
      <c r="AO856" s="16"/>
      <c r="AP856" s="16"/>
      <c r="AQ856" s="16"/>
    </row>
    <row r="857" spans="2:50" ht="22.5" customHeight="1" x14ac:dyDescent="0.15">
      <c r="B857" s="78"/>
      <c r="C857" s="70"/>
      <c r="D857" s="70"/>
      <c r="E857" s="139"/>
      <c r="F857" s="70"/>
      <c r="G857" s="73" t="s">
        <v>152</v>
      </c>
      <c r="H857" s="105"/>
      <c r="I857" s="105"/>
      <c r="J857" s="105"/>
      <c r="K857" s="105"/>
      <c r="L857" s="105"/>
      <c r="M857" s="105"/>
      <c r="N857" s="105"/>
      <c r="O857" s="105"/>
      <c r="P857" s="105"/>
      <c r="Q857" s="105"/>
      <c r="R857" s="105"/>
      <c r="S857" s="105"/>
      <c r="T857" s="105"/>
      <c r="U857" s="105"/>
      <c r="V857" s="105"/>
      <c r="W857" s="105"/>
      <c r="X857" s="105"/>
      <c r="Y857" s="105"/>
      <c r="Z857" s="73" t="s">
        <v>153</v>
      </c>
      <c r="AA857" s="105"/>
      <c r="AB857" s="70"/>
      <c r="AC857" s="70"/>
      <c r="AD857" s="70"/>
      <c r="AE857" s="70"/>
      <c r="AF857" s="70"/>
      <c r="AG857" s="70"/>
      <c r="AH857" s="70"/>
      <c r="AI857" s="70"/>
      <c r="AJ857" s="70"/>
      <c r="AK857" s="70"/>
      <c r="AL857" s="70"/>
      <c r="AM857" s="15"/>
      <c r="AN857" s="70"/>
      <c r="AO857" s="70"/>
      <c r="AP857" s="70"/>
      <c r="AQ857" s="70"/>
      <c r="AR857" s="70"/>
      <c r="AS857" s="70"/>
      <c r="AT857" s="70"/>
      <c r="AU857" s="70"/>
      <c r="AV857" s="70"/>
      <c r="AW857" s="70"/>
      <c r="AX857" s="70"/>
    </row>
    <row r="858" spans="2:50" ht="22.5" customHeight="1" x14ac:dyDescent="0.15">
      <c r="B858" s="70"/>
      <c r="C858" s="70"/>
      <c r="D858" s="70"/>
      <c r="E858" s="70"/>
      <c r="F858" s="70"/>
      <c r="G858" s="73" t="s">
        <v>154</v>
      </c>
      <c r="H858" s="105"/>
      <c r="I858" s="105"/>
      <c r="J858" s="105"/>
      <c r="K858" s="105"/>
      <c r="L858" s="105"/>
      <c r="M858" s="105"/>
      <c r="N858" s="105"/>
      <c r="O858" s="105"/>
      <c r="P858" s="105"/>
      <c r="Q858" s="105"/>
      <c r="R858" s="105"/>
      <c r="S858" s="105"/>
      <c r="T858" s="105"/>
      <c r="U858" s="105"/>
      <c r="V858" s="105"/>
      <c r="W858" s="105"/>
      <c r="X858" s="105"/>
      <c r="Y858" s="105"/>
      <c r="Z858" s="73" t="s">
        <v>155</v>
      </c>
      <c r="AA858" s="105"/>
      <c r="AB858" s="70"/>
      <c r="AC858" s="70"/>
      <c r="AD858" s="70"/>
      <c r="AE858" s="70"/>
      <c r="AF858" s="70"/>
      <c r="AG858" s="70"/>
      <c r="AH858" s="70"/>
      <c r="AI858" s="70"/>
      <c r="AJ858" s="70"/>
      <c r="AK858" s="70"/>
      <c r="AL858" s="70"/>
      <c r="AM858" s="70"/>
      <c r="AN858" s="70"/>
      <c r="AO858" s="70"/>
      <c r="AP858" s="70"/>
      <c r="AQ858" s="70"/>
      <c r="AR858" s="70"/>
      <c r="AS858" s="70"/>
      <c r="AT858" s="70"/>
      <c r="AU858" s="70"/>
      <c r="AV858" s="70"/>
      <c r="AW858" s="70"/>
      <c r="AX858" s="70"/>
    </row>
    <row r="859" spans="2:50" ht="22.5" customHeight="1" x14ac:dyDescent="0.15">
      <c r="B859" s="70"/>
      <c r="C859" s="70"/>
      <c r="D859" s="70"/>
      <c r="E859" s="70"/>
      <c r="F859" s="70"/>
      <c r="G859" s="73" t="s">
        <v>309</v>
      </c>
      <c r="H859" s="105"/>
      <c r="I859" s="105"/>
      <c r="J859" s="105"/>
      <c r="K859" s="105"/>
      <c r="L859" s="105"/>
      <c r="M859" s="105"/>
      <c r="N859" s="105"/>
      <c r="O859" s="105"/>
      <c r="P859" s="105"/>
      <c r="Q859" s="105"/>
      <c r="R859" s="105"/>
      <c r="S859" s="105"/>
      <c r="T859" s="105"/>
      <c r="U859" s="105"/>
      <c r="V859" s="105"/>
      <c r="W859" s="105"/>
      <c r="X859" s="105"/>
      <c r="Y859" s="105"/>
      <c r="Z859" s="73"/>
      <c r="AA859" s="105"/>
      <c r="AB859" s="70"/>
      <c r="AC859" s="70"/>
      <c r="AD859" s="70"/>
      <c r="AE859" s="70"/>
      <c r="AF859" s="70"/>
      <c r="AG859" s="70"/>
      <c r="AH859" s="70"/>
      <c r="AI859" s="70"/>
      <c r="AJ859" s="70"/>
      <c r="AK859" s="70"/>
      <c r="AL859" s="70"/>
      <c r="AM859" s="70"/>
      <c r="AN859" s="70"/>
      <c r="AO859" s="70"/>
      <c r="AP859" s="70"/>
      <c r="AQ859" s="70"/>
      <c r="AR859" s="70"/>
      <c r="AS859" s="70"/>
      <c r="AT859" s="70"/>
      <c r="AU859" s="70"/>
      <c r="AV859" s="70"/>
      <c r="AW859" s="70"/>
      <c r="AX859" s="70"/>
    </row>
    <row r="860" spans="2:50" s="62" customFormat="1" ht="12" customHeight="1" x14ac:dyDescent="0.15">
      <c r="B860" s="70"/>
      <c r="C860" s="70"/>
      <c r="D860" s="70"/>
      <c r="E860" s="70"/>
      <c r="F860" s="70"/>
      <c r="G860" s="70"/>
      <c r="H860" s="70"/>
      <c r="I860" s="15"/>
      <c r="J860" s="70"/>
      <c r="K860" s="70"/>
      <c r="L860" s="70"/>
      <c r="M860" s="70"/>
      <c r="N860" s="70"/>
      <c r="O860" s="70"/>
      <c r="P860" s="70"/>
      <c r="Q860" s="70"/>
      <c r="R860" s="70"/>
      <c r="S860" s="70"/>
      <c r="T860" s="70"/>
      <c r="U860" s="70"/>
      <c r="V860" s="70"/>
      <c r="W860" s="70"/>
      <c r="X860" s="70"/>
      <c r="Y860" s="70"/>
      <c r="AA860" s="70"/>
      <c r="AB860" s="70"/>
      <c r="AC860" s="70"/>
      <c r="AD860" s="70"/>
      <c r="AE860" s="70"/>
      <c r="AF860" s="70"/>
      <c r="AG860" s="70"/>
      <c r="AH860" s="70"/>
      <c r="AI860" s="124" t="str">
        <f>IF(AND($D$856=6,D862=""),"↓その他の内容をご記入ください。","")</f>
        <v/>
      </c>
      <c r="AJ860" s="70"/>
      <c r="AK860" s="70"/>
      <c r="AL860" s="70"/>
      <c r="AM860" s="70"/>
      <c r="AN860" s="70"/>
      <c r="AO860" s="70"/>
      <c r="AP860" s="70"/>
      <c r="AQ860" s="70"/>
      <c r="AR860" s="70"/>
      <c r="AS860" s="70"/>
      <c r="AT860" s="70"/>
      <c r="AU860" s="70"/>
      <c r="AV860" s="70"/>
      <c r="AW860" s="70"/>
      <c r="AX860" s="70"/>
    </row>
    <row r="861" spans="2:50" s="15" customFormat="1" ht="13.5" customHeight="1" x14ac:dyDescent="0.15">
      <c r="D861" s="15" t="s">
        <v>157</v>
      </c>
    </row>
    <row r="862" spans="2:50" s="15" customFormat="1" ht="13.5" customHeight="1" x14ac:dyDescent="0.15">
      <c r="C862" s="31" t="s">
        <v>91</v>
      </c>
      <c r="D862" s="190"/>
      <c r="E862" s="190"/>
      <c r="F862" s="190"/>
      <c r="G862" s="190"/>
      <c r="H862" s="190"/>
      <c r="I862" s="190"/>
      <c r="J862" s="190"/>
      <c r="K862" s="190"/>
      <c r="L862" s="190"/>
      <c r="M862" s="190"/>
      <c r="N862" s="190"/>
      <c r="O862" s="190"/>
      <c r="P862" s="190"/>
      <c r="Q862" s="190"/>
      <c r="R862" s="190"/>
      <c r="S862" s="190"/>
      <c r="T862" s="190"/>
      <c r="U862" s="190"/>
      <c r="V862" s="190"/>
      <c r="W862" s="190"/>
      <c r="X862" s="190"/>
      <c r="Y862" s="190"/>
      <c r="Z862" s="190"/>
      <c r="AA862" s="190"/>
      <c r="AB862" s="190"/>
      <c r="AC862" s="190"/>
      <c r="AD862" s="190"/>
      <c r="AE862" s="190"/>
      <c r="AF862" s="190"/>
      <c r="AG862" s="190"/>
      <c r="AH862" s="190"/>
      <c r="AI862" s="190"/>
      <c r="AJ862" s="190"/>
      <c r="AK862" s="190"/>
      <c r="AL862" s="190"/>
      <c r="AM862" s="190"/>
      <c r="AN862" s="190"/>
      <c r="AO862" s="190"/>
      <c r="AP862" s="190"/>
      <c r="AQ862" s="190"/>
      <c r="AR862" s="190"/>
      <c r="AS862" s="190"/>
      <c r="AT862" s="32"/>
    </row>
    <row r="863" spans="2:50" s="15" customFormat="1" ht="13.5" customHeight="1" x14ac:dyDescent="0.15">
      <c r="C863" s="32"/>
      <c r="D863" s="190"/>
      <c r="E863" s="190"/>
      <c r="F863" s="190"/>
      <c r="G863" s="190"/>
      <c r="H863" s="190"/>
      <c r="I863" s="190"/>
      <c r="J863" s="190"/>
      <c r="K863" s="190"/>
      <c r="L863" s="190"/>
      <c r="M863" s="190"/>
      <c r="N863" s="190"/>
      <c r="O863" s="190"/>
      <c r="P863" s="190"/>
      <c r="Q863" s="190"/>
      <c r="R863" s="190"/>
      <c r="S863" s="190"/>
      <c r="T863" s="190"/>
      <c r="U863" s="190"/>
      <c r="V863" s="190"/>
      <c r="W863" s="190"/>
      <c r="X863" s="190"/>
      <c r="Y863" s="190"/>
      <c r="Z863" s="190"/>
      <c r="AA863" s="190"/>
      <c r="AB863" s="190"/>
      <c r="AC863" s="190"/>
      <c r="AD863" s="190"/>
      <c r="AE863" s="190"/>
      <c r="AF863" s="190"/>
      <c r="AG863" s="190"/>
      <c r="AH863" s="190"/>
      <c r="AI863" s="190"/>
      <c r="AJ863" s="190"/>
      <c r="AK863" s="190"/>
      <c r="AL863" s="190"/>
      <c r="AM863" s="190"/>
      <c r="AN863" s="190"/>
      <c r="AO863" s="190"/>
      <c r="AP863" s="190"/>
      <c r="AQ863" s="190"/>
      <c r="AR863" s="190"/>
      <c r="AS863" s="190"/>
      <c r="AT863" s="32"/>
    </row>
    <row r="864" spans="2:50" s="15" customFormat="1" ht="13.5" customHeight="1" x14ac:dyDescent="0.15">
      <c r="C864" s="32"/>
      <c r="D864" s="190"/>
      <c r="E864" s="190"/>
      <c r="F864" s="190"/>
      <c r="G864" s="190"/>
      <c r="H864" s="190"/>
      <c r="I864" s="190"/>
      <c r="J864" s="190"/>
      <c r="K864" s="190"/>
      <c r="L864" s="190"/>
      <c r="M864" s="190"/>
      <c r="N864" s="190"/>
      <c r="O864" s="190"/>
      <c r="P864" s="190"/>
      <c r="Q864" s="190"/>
      <c r="R864" s="190"/>
      <c r="S864" s="190"/>
      <c r="T864" s="190"/>
      <c r="U864" s="190"/>
      <c r="V864" s="190"/>
      <c r="W864" s="190"/>
      <c r="X864" s="190"/>
      <c r="Y864" s="190"/>
      <c r="Z864" s="190"/>
      <c r="AA864" s="190"/>
      <c r="AB864" s="190"/>
      <c r="AC864" s="190"/>
      <c r="AD864" s="190"/>
      <c r="AE864" s="190"/>
      <c r="AF864" s="190"/>
      <c r="AG864" s="190"/>
      <c r="AH864" s="190"/>
      <c r="AI864" s="190"/>
      <c r="AJ864" s="190"/>
      <c r="AK864" s="190"/>
      <c r="AL864" s="190"/>
      <c r="AM864" s="190"/>
      <c r="AN864" s="190"/>
      <c r="AO864" s="190"/>
      <c r="AP864" s="190"/>
      <c r="AQ864" s="190"/>
      <c r="AR864" s="190"/>
      <c r="AS864" s="190"/>
      <c r="AT864" s="32"/>
    </row>
    <row r="865" spans="2:75" s="15" customFormat="1" ht="13.5" customHeight="1" x14ac:dyDescent="0.15">
      <c r="C865" s="32"/>
      <c r="D865" s="190"/>
      <c r="E865" s="190"/>
      <c r="F865" s="190"/>
      <c r="G865" s="190"/>
      <c r="H865" s="190"/>
      <c r="I865" s="190"/>
      <c r="J865" s="190"/>
      <c r="K865" s="190"/>
      <c r="L865" s="190"/>
      <c r="M865" s="190"/>
      <c r="N865" s="190"/>
      <c r="O865" s="190"/>
      <c r="P865" s="190"/>
      <c r="Q865" s="190"/>
      <c r="R865" s="190"/>
      <c r="S865" s="190"/>
      <c r="T865" s="190"/>
      <c r="U865" s="190"/>
      <c r="V865" s="190"/>
      <c r="W865" s="190"/>
      <c r="X865" s="190"/>
      <c r="Y865" s="190"/>
      <c r="Z865" s="190"/>
      <c r="AA865" s="190"/>
      <c r="AB865" s="190"/>
      <c r="AC865" s="190"/>
      <c r="AD865" s="190"/>
      <c r="AE865" s="190"/>
      <c r="AF865" s="190"/>
      <c r="AG865" s="190"/>
      <c r="AH865" s="190"/>
      <c r="AI865" s="190"/>
      <c r="AJ865" s="190"/>
      <c r="AK865" s="190"/>
      <c r="AL865" s="190"/>
      <c r="AM865" s="190"/>
      <c r="AN865" s="190"/>
      <c r="AO865" s="190"/>
      <c r="AP865" s="190"/>
      <c r="AQ865" s="190"/>
      <c r="AR865" s="190"/>
      <c r="AS865" s="190"/>
      <c r="AT865" s="32"/>
    </row>
    <row r="866" spans="2:75" ht="27" customHeight="1" x14ac:dyDescent="0.15">
      <c r="B866" s="70"/>
      <c r="C866" s="70"/>
      <c r="D866" s="138" t="str">
        <f>IF(AND(D856&lt;&gt;"",D856&lt;&gt;1,D856&lt;&gt;2),"→　Ｑ54　へ","")</f>
        <v/>
      </c>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c r="AF866" s="70"/>
      <c r="AG866" s="70"/>
      <c r="AH866" s="70"/>
      <c r="AI866" s="70"/>
      <c r="AJ866" s="70"/>
      <c r="AK866" s="70"/>
      <c r="AL866" s="70"/>
      <c r="AM866" s="70"/>
      <c r="AN866" s="70"/>
      <c r="AO866" s="70"/>
      <c r="AP866" s="70"/>
      <c r="AQ866" s="70"/>
      <c r="AR866" s="70"/>
      <c r="AS866" s="70"/>
      <c r="AT866" s="70"/>
      <c r="AU866" s="70"/>
      <c r="AV866" s="70"/>
      <c r="AW866" s="70"/>
      <c r="AX866" s="70"/>
    </row>
    <row r="867" spans="2:75" ht="20.25" customHeight="1" x14ac:dyDescent="0.15">
      <c r="B867" s="15"/>
      <c r="C867" s="36" t="s">
        <v>464</v>
      </c>
      <c r="D867" s="42"/>
      <c r="E867" s="42"/>
      <c r="F867" s="42"/>
      <c r="G867" s="42"/>
      <c r="H867" s="42"/>
      <c r="I867" s="42"/>
      <c r="J867" s="42"/>
      <c r="K867" s="42"/>
      <c r="L867" s="42"/>
      <c r="M867" s="42"/>
      <c r="N867" s="42"/>
      <c r="O867" s="42"/>
      <c r="P867" s="42"/>
      <c r="Q867" s="42"/>
      <c r="R867" s="42"/>
      <c r="S867" s="42"/>
      <c r="T867" s="42"/>
      <c r="U867" s="42"/>
      <c r="V867" s="42"/>
      <c r="W867" s="42"/>
      <c r="X867" s="42"/>
      <c r="Y867" s="42"/>
      <c r="Z867" s="42"/>
      <c r="AA867" s="42"/>
      <c r="AB867" s="42"/>
      <c r="AC867" s="42"/>
      <c r="AD867" s="42"/>
      <c r="AE867" s="42"/>
      <c r="AF867" s="42"/>
      <c r="AG867" s="42"/>
      <c r="AH867" s="42"/>
      <c r="AI867" s="42"/>
      <c r="AJ867" s="42"/>
      <c r="AK867" s="42"/>
      <c r="AL867" s="42"/>
      <c r="AM867" s="42"/>
      <c r="AN867" s="42"/>
      <c r="AO867" s="42"/>
      <c r="AP867" s="42"/>
      <c r="AQ867" s="42"/>
      <c r="AR867" s="42"/>
      <c r="AS867" s="42"/>
      <c r="AT867" s="43"/>
      <c r="AU867" s="70"/>
      <c r="AV867" s="70"/>
      <c r="AW867" s="70"/>
      <c r="AX867" s="70"/>
      <c r="BB867" s="84"/>
      <c r="BC867" s="85"/>
      <c r="BD867" s="85"/>
      <c r="BE867" s="85"/>
      <c r="BF867" s="85"/>
      <c r="BG867" s="85"/>
      <c r="BH867" s="85"/>
      <c r="BI867" s="85"/>
      <c r="BJ867" s="85"/>
      <c r="BK867" s="85"/>
      <c r="BL867" s="85"/>
      <c r="BM867" s="85"/>
      <c r="BN867" s="85"/>
      <c r="BO867" s="85"/>
      <c r="BP867" s="85"/>
      <c r="BQ867" s="85"/>
      <c r="BR867" s="85"/>
      <c r="BS867" s="85"/>
      <c r="BT867" s="85"/>
      <c r="BU867" s="84"/>
      <c r="BV867" s="85"/>
      <c r="BW867" s="62"/>
    </row>
    <row r="868" spans="2:75" ht="20.25" customHeight="1" x14ac:dyDescent="0.15">
      <c r="B868" s="15"/>
      <c r="C868" s="106" t="s">
        <v>310</v>
      </c>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5"/>
      <c r="AB868" s="25"/>
      <c r="AC868" s="25"/>
      <c r="AD868" s="25"/>
      <c r="AE868" s="25"/>
      <c r="AF868" s="25"/>
      <c r="AG868" s="25"/>
      <c r="AH868" s="25"/>
      <c r="AI868" s="25"/>
      <c r="AJ868" s="25"/>
      <c r="AK868" s="25"/>
      <c r="AL868" s="25"/>
      <c r="AM868" s="25"/>
      <c r="AN868" s="25"/>
      <c r="AO868" s="25"/>
      <c r="AP868" s="25"/>
      <c r="AQ868" s="25"/>
      <c r="AR868" s="25"/>
      <c r="AS868" s="25"/>
      <c r="AT868" s="107"/>
      <c r="AU868" s="70"/>
      <c r="AV868" s="70"/>
      <c r="AW868" s="70"/>
      <c r="AX868" s="70"/>
      <c r="BB868" s="84"/>
      <c r="BC868" s="85"/>
      <c r="BD868" s="85"/>
      <c r="BE868" s="85"/>
      <c r="BF868" s="85"/>
      <c r="BG868" s="85"/>
      <c r="BH868" s="85"/>
      <c r="BI868" s="85"/>
      <c r="BJ868" s="85"/>
      <c r="BK868" s="85"/>
      <c r="BL868" s="85"/>
      <c r="BM868" s="85"/>
      <c r="BN868" s="85"/>
      <c r="BO868" s="85"/>
      <c r="BP868" s="85"/>
      <c r="BQ868" s="85"/>
      <c r="BR868" s="85"/>
      <c r="BS868" s="85"/>
      <c r="BT868" s="85"/>
      <c r="BU868" s="84"/>
      <c r="BV868" s="85"/>
      <c r="BW868" s="62"/>
    </row>
    <row r="869" spans="2:75" ht="20.25" customHeight="1" x14ac:dyDescent="0.15">
      <c r="B869" s="70"/>
      <c r="C869" s="44" t="s">
        <v>311</v>
      </c>
      <c r="D869" s="53"/>
      <c r="E869" s="53"/>
      <c r="F869" s="51"/>
      <c r="G869" s="53"/>
      <c r="H869" s="53"/>
      <c r="I869" s="53"/>
      <c r="J869" s="53"/>
      <c r="K869" s="53"/>
      <c r="L869" s="53"/>
      <c r="M869" s="53"/>
      <c r="N869" s="53"/>
      <c r="O869" s="53"/>
      <c r="P869" s="53"/>
      <c r="Q869" s="53"/>
      <c r="R869" s="53"/>
      <c r="S869" s="53"/>
      <c r="T869" s="53"/>
      <c r="U869" s="53"/>
      <c r="V869" s="53"/>
      <c r="W869" s="53"/>
      <c r="X869" s="53"/>
      <c r="Y869" s="53"/>
      <c r="Z869" s="53"/>
      <c r="AA869" s="53"/>
      <c r="AB869" s="53"/>
      <c r="AC869" s="53"/>
      <c r="AD869" s="53"/>
      <c r="AE869" s="53"/>
      <c r="AF869" s="53"/>
      <c r="AG869" s="53"/>
      <c r="AH869" s="53"/>
      <c r="AI869" s="53"/>
      <c r="AJ869" s="53"/>
      <c r="AK869" s="53"/>
      <c r="AL869" s="53"/>
      <c r="AM869" s="53"/>
      <c r="AN869" s="53"/>
      <c r="AO869" s="53"/>
      <c r="AP869" s="53"/>
      <c r="AQ869" s="53"/>
      <c r="AR869" s="53"/>
      <c r="AS869" s="53"/>
      <c r="AT869" s="97"/>
      <c r="AU869" s="70"/>
      <c r="AV869" s="70"/>
      <c r="AW869" s="70"/>
      <c r="AX869" s="70"/>
      <c r="BB869" s="84"/>
      <c r="BC869" s="85"/>
      <c r="BD869" s="85"/>
      <c r="BE869" s="85"/>
      <c r="BF869" s="85"/>
      <c r="BG869" s="85"/>
      <c r="BH869" s="85"/>
      <c r="BI869" s="85"/>
      <c r="BJ869" s="85"/>
      <c r="BK869" s="85"/>
      <c r="BL869" s="85"/>
      <c r="BM869" s="85"/>
      <c r="BN869" s="85"/>
      <c r="BO869" s="85"/>
      <c r="BP869" s="85"/>
      <c r="BQ869" s="85"/>
      <c r="BR869" s="85"/>
      <c r="BS869" s="85"/>
      <c r="BT869" s="85"/>
      <c r="BU869" s="84"/>
      <c r="BV869" s="85"/>
      <c r="BW869" s="62"/>
    </row>
    <row r="870" spans="2:75" ht="12" customHeight="1" x14ac:dyDescent="0.15">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c r="AG870" s="70"/>
      <c r="AH870" s="70"/>
      <c r="AI870" s="70"/>
      <c r="AJ870" s="70"/>
      <c r="AK870" s="70"/>
      <c r="AL870" s="70"/>
      <c r="AM870" s="70"/>
      <c r="AN870" s="70"/>
      <c r="AO870" s="70"/>
      <c r="AP870" s="70"/>
      <c r="AQ870" s="70"/>
      <c r="AR870" s="70"/>
      <c r="AS870" s="70"/>
      <c r="AT870" s="70"/>
      <c r="AU870" s="70"/>
      <c r="AV870" s="70"/>
      <c r="AW870" s="70"/>
      <c r="AX870" s="70"/>
    </row>
    <row r="871" spans="2:75" s="15" customFormat="1" x14ac:dyDescent="0.15">
      <c r="D871" s="27"/>
      <c r="E871" s="27"/>
    </row>
    <row r="872" spans="2:75" s="15" customFormat="1" ht="26.25" customHeight="1" x14ac:dyDescent="0.15">
      <c r="D872" s="186"/>
      <c r="E872" s="187"/>
      <c r="F872" s="16" t="s">
        <v>374</v>
      </c>
      <c r="G872" s="16"/>
      <c r="H872" s="16"/>
      <c r="I872" s="16"/>
      <c r="J872" s="16"/>
      <c r="K872" s="16"/>
      <c r="L872" s="16"/>
      <c r="M872" s="16"/>
      <c r="N872" s="16"/>
      <c r="O872" s="16"/>
      <c r="P872" s="16"/>
      <c r="Q872" s="186"/>
      <c r="R872" s="187"/>
      <c r="S872" s="16" t="s">
        <v>376</v>
      </c>
      <c r="T872" s="16"/>
      <c r="U872" s="16"/>
      <c r="V872" s="16"/>
      <c r="W872" s="16"/>
      <c r="X872" s="16"/>
      <c r="Y872" s="16"/>
      <c r="AA872" s="16"/>
      <c r="AB872" s="16"/>
      <c r="AC872" s="186"/>
      <c r="AD872" s="187"/>
      <c r="AE872" s="16" t="s">
        <v>377</v>
      </c>
      <c r="AF872" s="16"/>
      <c r="AG872" s="16"/>
      <c r="AH872" s="16"/>
      <c r="AI872" s="16"/>
      <c r="AJ872" s="16"/>
      <c r="AK872" s="16"/>
      <c r="AL872" s="16"/>
      <c r="AN872" s="16"/>
      <c r="AO872" s="16"/>
      <c r="AP872" s="16"/>
      <c r="AQ872" s="16"/>
    </row>
    <row r="873" spans="2:75" ht="13.5" customHeight="1" x14ac:dyDescent="0.15">
      <c r="B873" s="93"/>
      <c r="C873" s="70"/>
      <c r="D873" s="70"/>
      <c r="E873" s="70"/>
      <c r="F873" s="70"/>
      <c r="G873" s="73"/>
      <c r="H873" s="105"/>
      <c r="I873" s="105"/>
      <c r="J873" s="105"/>
      <c r="K873" s="105"/>
      <c r="L873" s="105"/>
      <c r="M873" s="105"/>
      <c r="N873" s="105"/>
      <c r="O873" s="105"/>
      <c r="P873" s="105"/>
      <c r="Q873" s="105"/>
      <c r="R873" s="105"/>
      <c r="S873" s="105"/>
      <c r="T873" s="105"/>
      <c r="U873" s="105"/>
      <c r="V873" s="105"/>
      <c r="W873" s="105"/>
      <c r="X873" s="105"/>
      <c r="Y873" s="105"/>
      <c r="Z873" s="73"/>
      <c r="AA873" s="105"/>
      <c r="AB873" s="70"/>
      <c r="AC873" s="70"/>
      <c r="AD873" s="70"/>
      <c r="AE873" s="70"/>
      <c r="AF873" s="70"/>
      <c r="AG873" s="70"/>
      <c r="AH873" s="70"/>
      <c r="AI873" s="70"/>
      <c r="AJ873" s="70"/>
      <c r="AK873" s="70"/>
      <c r="AL873" s="70"/>
      <c r="AM873" s="15"/>
      <c r="AN873" s="70"/>
      <c r="AO873" s="70"/>
      <c r="AP873" s="70"/>
      <c r="AQ873" s="70"/>
      <c r="AR873" s="70"/>
      <c r="AS873" s="70"/>
      <c r="AT873" s="70"/>
      <c r="AU873" s="70"/>
      <c r="AV873" s="70"/>
      <c r="AW873" s="70"/>
      <c r="AX873" s="70"/>
    </row>
    <row r="874" spans="2:75" ht="26.25" customHeight="1" x14ac:dyDescent="0.15">
      <c r="B874" s="70"/>
      <c r="C874" s="70"/>
      <c r="D874" s="186"/>
      <c r="E874" s="187"/>
      <c r="F874" s="108" t="s">
        <v>378</v>
      </c>
      <c r="G874" s="108"/>
      <c r="H874" s="105"/>
      <c r="I874" s="105"/>
      <c r="J874" s="105"/>
      <c r="K874" s="105"/>
      <c r="L874" s="105"/>
      <c r="M874" s="105"/>
      <c r="N874" s="105"/>
      <c r="O874" s="105"/>
      <c r="P874" s="105"/>
      <c r="Q874" s="105"/>
      <c r="R874" s="105"/>
      <c r="S874" s="105"/>
      <c r="T874" s="105"/>
      <c r="U874" s="186"/>
      <c r="V874" s="187"/>
      <c r="W874" s="108" t="s">
        <v>379</v>
      </c>
      <c r="X874" s="108"/>
      <c r="Y874" s="105"/>
      <c r="Z874" s="73"/>
      <c r="AA874" s="105"/>
      <c r="AB874" s="70"/>
      <c r="AC874" s="70"/>
      <c r="AD874" s="70"/>
      <c r="AE874" s="70"/>
      <c r="AF874" s="70"/>
      <c r="AG874" s="70"/>
      <c r="AH874" s="186"/>
      <c r="AI874" s="187"/>
      <c r="AJ874" s="70"/>
      <c r="AK874" s="9" t="s">
        <v>307</v>
      </c>
      <c r="AL874" s="70"/>
      <c r="AM874" s="70"/>
      <c r="AN874" s="186"/>
      <c r="AO874" s="187"/>
      <c r="AP874" s="70"/>
      <c r="AQ874" s="9" t="s">
        <v>308</v>
      </c>
      <c r="AR874" s="70"/>
      <c r="AS874" s="70"/>
      <c r="AT874" s="70"/>
      <c r="AU874" s="70"/>
      <c r="AV874" s="70"/>
      <c r="AW874" s="70"/>
      <c r="AX874" s="70"/>
    </row>
    <row r="875" spans="2:75" s="62" customFormat="1" ht="12" customHeight="1" x14ac:dyDescent="0.15">
      <c r="B875" s="70"/>
      <c r="C875" s="70"/>
      <c r="D875" s="70"/>
      <c r="E875" s="70"/>
      <c r="F875" s="70"/>
      <c r="G875" s="70"/>
      <c r="H875" s="70"/>
      <c r="I875" s="15"/>
      <c r="J875" s="70"/>
      <c r="K875" s="70"/>
      <c r="L875" s="70"/>
      <c r="M875" s="70"/>
      <c r="N875" s="70"/>
      <c r="O875" s="70"/>
      <c r="P875" s="70"/>
      <c r="Q875" s="70"/>
      <c r="R875" s="70"/>
      <c r="S875" s="70"/>
      <c r="T875" s="70"/>
      <c r="U875" s="70"/>
      <c r="V875" s="70"/>
      <c r="W875" s="70"/>
      <c r="X875" s="70"/>
      <c r="Y875" s="70"/>
      <c r="Z875" s="124"/>
      <c r="AA875" s="70"/>
      <c r="AB875" s="70"/>
      <c r="AC875" s="70"/>
      <c r="AD875" s="70"/>
      <c r="AE875" s="70"/>
      <c r="AF875" s="70"/>
      <c r="AG875" s="70"/>
      <c r="AH875" s="138" t="str">
        <f>IF(AND(AH874&lt;&gt;"",D877=""),"↓その他の内容をご記入ください。","")</f>
        <v/>
      </c>
      <c r="AI875" s="70"/>
      <c r="AJ875" s="70"/>
      <c r="AK875" s="70"/>
      <c r="AL875" s="70"/>
      <c r="AM875" s="70"/>
      <c r="AN875" s="70"/>
      <c r="AO875" s="70"/>
      <c r="AP875" s="70"/>
      <c r="AQ875" s="70"/>
      <c r="AR875" s="70"/>
      <c r="AS875" s="70"/>
      <c r="AT875" s="70"/>
      <c r="AU875" s="70"/>
      <c r="AV875" s="70"/>
      <c r="AW875" s="70"/>
      <c r="AX875" s="70"/>
    </row>
    <row r="876" spans="2:75" s="15" customFormat="1" ht="13.5" customHeight="1" x14ac:dyDescent="0.15">
      <c r="D876" s="15" t="s">
        <v>157</v>
      </c>
    </row>
    <row r="877" spans="2:75" s="15" customFormat="1" ht="13.5" customHeight="1" x14ac:dyDescent="0.15">
      <c r="C877" s="31" t="s">
        <v>91</v>
      </c>
      <c r="D877" s="190"/>
      <c r="E877" s="190"/>
      <c r="F877" s="190"/>
      <c r="G877" s="190"/>
      <c r="H877" s="190"/>
      <c r="I877" s="190"/>
      <c r="J877" s="190"/>
      <c r="K877" s="190"/>
      <c r="L877" s="190"/>
      <c r="M877" s="190"/>
      <c r="N877" s="190"/>
      <c r="O877" s="190"/>
      <c r="P877" s="190"/>
      <c r="Q877" s="190"/>
      <c r="R877" s="190"/>
      <c r="S877" s="190"/>
      <c r="T877" s="190"/>
      <c r="U877" s="190"/>
      <c r="V877" s="190"/>
      <c r="W877" s="190"/>
      <c r="X877" s="190"/>
      <c r="Y877" s="190"/>
      <c r="Z877" s="190"/>
      <c r="AA877" s="190"/>
      <c r="AB877" s="190"/>
      <c r="AC877" s="190"/>
      <c r="AD877" s="190"/>
      <c r="AE877" s="190"/>
      <c r="AF877" s="190"/>
      <c r="AG877" s="190"/>
      <c r="AH877" s="190"/>
      <c r="AI877" s="190"/>
      <c r="AJ877" s="190"/>
      <c r="AK877" s="190"/>
      <c r="AL877" s="190"/>
      <c r="AM877" s="190"/>
      <c r="AN877" s="190"/>
      <c r="AO877" s="190"/>
      <c r="AP877" s="190"/>
      <c r="AQ877" s="190"/>
      <c r="AR877" s="190"/>
      <c r="AS877" s="190"/>
      <c r="AT877" s="32"/>
    </row>
    <row r="878" spans="2:75" s="15" customFormat="1" ht="13.5" customHeight="1" x14ac:dyDescent="0.15">
      <c r="C878" s="32"/>
      <c r="D878" s="190"/>
      <c r="E878" s="190"/>
      <c r="F878" s="190"/>
      <c r="G878" s="190"/>
      <c r="H878" s="190"/>
      <c r="I878" s="190"/>
      <c r="J878" s="190"/>
      <c r="K878" s="190"/>
      <c r="L878" s="190"/>
      <c r="M878" s="190"/>
      <c r="N878" s="190"/>
      <c r="O878" s="190"/>
      <c r="P878" s="190"/>
      <c r="Q878" s="190"/>
      <c r="R878" s="190"/>
      <c r="S878" s="190"/>
      <c r="T878" s="190"/>
      <c r="U878" s="190"/>
      <c r="V878" s="190"/>
      <c r="W878" s="190"/>
      <c r="X878" s="190"/>
      <c r="Y878" s="190"/>
      <c r="Z878" s="190"/>
      <c r="AA878" s="190"/>
      <c r="AB878" s="190"/>
      <c r="AC878" s="190"/>
      <c r="AD878" s="190"/>
      <c r="AE878" s="190"/>
      <c r="AF878" s="190"/>
      <c r="AG878" s="190"/>
      <c r="AH878" s="190"/>
      <c r="AI878" s="190"/>
      <c r="AJ878" s="190"/>
      <c r="AK878" s="190"/>
      <c r="AL878" s="190"/>
      <c r="AM878" s="190"/>
      <c r="AN878" s="190"/>
      <c r="AO878" s="190"/>
      <c r="AP878" s="190"/>
      <c r="AQ878" s="190"/>
      <c r="AR878" s="190"/>
      <c r="AS878" s="190"/>
      <c r="AT878" s="32"/>
    </row>
    <row r="879" spans="2:75" s="15" customFormat="1" ht="13.5" customHeight="1" x14ac:dyDescent="0.15">
      <c r="C879" s="32"/>
      <c r="D879" s="190"/>
      <c r="E879" s="190"/>
      <c r="F879" s="190"/>
      <c r="G879" s="190"/>
      <c r="H879" s="190"/>
      <c r="I879" s="190"/>
      <c r="J879" s="190"/>
      <c r="K879" s="190"/>
      <c r="L879" s="190"/>
      <c r="M879" s="190"/>
      <c r="N879" s="190"/>
      <c r="O879" s="190"/>
      <c r="P879" s="190"/>
      <c r="Q879" s="190"/>
      <c r="R879" s="190"/>
      <c r="S879" s="190"/>
      <c r="T879" s="190"/>
      <c r="U879" s="190"/>
      <c r="V879" s="190"/>
      <c r="W879" s="190"/>
      <c r="X879" s="190"/>
      <c r="Y879" s="190"/>
      <c r="Z879" s="190"/>
      <c r="AA879" s="190"/>
      <c r="AB879" s="190"/>
      <c r="AC879" s="190"/>
      <c r="AD879" s="190"/>
      <c r="AE879" s="190"/>
      <c r="AF879" s="190"/>
      <c r="AG879" s="190"/>
      <c r="AH879" s="190"/>
      <c r="AI879" s="190"/>
      <c r="AJ879" s="190"/>
      <c r="AK879" s="190"/>
      <c r="AL879" s="190"/>
      <c r="AM879" s="190"/>
      <c r="AN879" s="190"/>
      <c r="AO879" s="190"/>
      <c r="AP879" s="190"/>
      <c r="AQ879" s="190"/>
      <c r="AR879" s="190"/>
      <c r="AS879" s="190"/>
      <c r="AT879" s="32"/>
    </row>
    <row r="880" spans="2:75" s="15" customFormat="1" ht="13.5" customHeight="1" x14ac:dyDescent="0.15">
      <c r="C880" s="32"/>
      <c r="D880" s="190"/>
      <c r="E880" s="190"/>
      <c r="F880" s="190"/>
      <c r="G880" s="190"/>
      <c r="H880" s="190"/>
      <c r="I880" s="190"/>
      <c r="J880" s="190"/>
      <c r="K880" s="190"/>
      <c r="L880" s="190"/>
      <c r="M880" s="190"/>
      <c r="N880" s="190"/>
      <c r="O880" s="190"/>
      <c r="P880" s="190"/>
      <c r="Q880" s="190"/>
      <c r="R880" s="190"/>
      <c r="S880" s="190"/>
      <c r="T880" s="190"/>
      <c r="U880" s="190"/>
      <c r="V880" s="190"/>
      <c r="W880" s="190"/>
      <c r="X880" s="190"/>
      <c r="Y880" s="190"/>
      <c r="Z880" s="190"/>
      <c r="AA880" s="190"/>
      <c r="AB880" s="190"/>
      <c r="AC880" s="190"/>
      <c r="AD880" s="190"/>
      <c r="AE880" s="190"/>
      <c r="AF880" s="190"/>
      <c r="AG880" s="190"/>
      <c r="AH880" s="190"/>
      <c r="AI880" s="190"/>
      <c r="AJ880" s="190"/>
      <c r="AK880" s="190"/>
      <c r="AL880" s="190"/>
      <c r="AM880" s="190"/>
      <c r="AN880" s="190"/>
      <c r="AO880" s="190"/>
      <c r="AP880" s="190"/>
      <c r="AQ880" s="190"/>
      <c r="AR880" s="190"/>
      <c r="AS880" s="190"/>
      <c r="AT880" s="32"/>
    </row>
    <row r="881" spans="2:50" ht="27" customHeight="1" x14ac:dyDescent="0.15">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c r="AF881" s="70"/>
      <c r="AG881" s="70"/>
      <c r="AH881" s="70"/>
      <c r="AI881" s="70"/>
      <c r="AJ881" s="70"/>
      <c r="AK881" s="70"/>
      <c r="AL881" s="70"/>
      <c r="AM881" s="70"/>
      <c r="AN881" s="70"/>
      <c r="AO881" s="70"/>
      <c r="AP881" s="70"/>
      <c r="AQ881" s="70"/>
      <c r="AR881" s="70"/>
      <c r="AS881" s="70"/>
      <c r="AT881" s="70"/>
      <c r="AU881" s="70"/>
      <c r="AV881" s="70"/>
      <c r="AW881" s="70"/>
      <c r="AX881" s="70"/>
    </row>
    <row r="882" spans="2:50" ht="20.25" customHeight="1" x14ac:dyDescent="0.15">
      <c r="B882" s="15"/>
      <c r="C882" s="36" t="s">
        <v>525</v>
      </c>
      <c r="D882" s="42"/>
      <c r="E882" s="42"/>
      <c r="F882" s="42"/>
      <c r="G882" s="42"/>
      <c r="H882" s="42"/>
      <c r="I882" s="42"/>
      <c r="J882" s="42"/>
      <c r="K882" s="42"/>
      <c r="L882" s="42"/>
      <c r="M882" s="42"/>
      <c r="N882" s="42"/>
      <c r="O882" s="42"/>
      <c r="P882" s="42"/>
      <c r="Q882" s="42"/>
      <c r="R882" s="42"/>
      <c r="S882" s="42"/>
      <c r="T882" s="42"/>
      <c r="U882" s="42"/>
      <c r="V882" s="42"/>
      <c r="W882" s="42"/>
      <c r="X882" s="42"/>
      <c r="Y882" s="42"/>
      <c r="Z882" s="42"/>
      <c r="AA882" s="42"/>
      <c r="AB882" s="42"/>
      <c r="AC882" s="42"/>
      <c r="AD882" s="42"/>
      <c r="AE882" s="42"/>
      <c r="AF882" s="42"/>
      <c r="AG882" s="42"/>
      <c r="AH882" s="42"/>
      <c r="AI882" s="42"/>
      <c r="AJ882" s="42"/>
      <c r="AK882" s="42"/>
      <c r="AL882" s="42"/>
      <c r="AM882" s="42"/>
      <c r="AN882" s="42"/>
      <c r="AO882" s="42"/>
      <c r="AP882" s="42"/>
      <c r="AQ882" s="42"/>
      <c r="AR882" s="42"/>
      <c r="AS882" s="42"/>
      <c r="AT882" s="43"/>
      <c r="AU882" s="70"/>
      <c r="AV882" s="70"/>
      <c r="AW882" s="70"/>
      <c r="AX882" s="70"/>
    </row>
    <row r="883" spans="2:50" ht="20.25" customHeight="1" x14ac:dyDescent="0.15">
      <c r="B883" s="70"/>
      <c r="C883" s="60" t="s">
        <v>526</v>
      </c>
      <c r="D883" s="100"/>
      <c r="E883" s="100"/>
      <c r="F883" s="61"/>
      <c r="G883" s="100"/>
      <c r="H883" s="100"/>
      <c r="I883" s="100"/>
      <c r="J883" s="100"/>
      <c r="K883" s="100"/>
      <c r="L883" s="100"/>
      <c r="M883" s="100"/>
      <c r="N883" s="100"/>
      <c r="O883" s="100"/>
      <c r="P883" s="100"/>
      <c r="Q883" s="100"/>
      <c r="R883" s="100"/>
      <c r="S883" s="100"/>
      <c r="T883" s="100"/>
      <c r="U883" s="100"/>
      <c r="V883" s="100"/>
      <c r="W883" s="100"/>
      <c r="X883" s="100"/>
      <c r="Y883" s="100"/>
      <c r="Z883" s="100"/>
      <c r="AA883" s="100"/>
      <c r="AB883" s="100"/>
      <c r="AC883" s="100"/>
      <c r="AD883" s="100"/>
      <c r="AE883" s="100"/>
      <c r="AF883" s="100"/>
      <c r="AG883" s="100"/>
      <c r="AH883" s="100"/>
      <c r="AI883" s="100"/>
      <c r="AJ883" s="100"/>
      <c r="AK883" s="100"/>
      <c r="AL883" s="100"/>
      <c r="AM883" s="100"/>
      <c r="AN883" s="100"/>
      <c r="AO883" s="100"/>
      <c r="AP883" s="100"/>
      <c r="AQ883" s="100"/>
      <c r="AR883" s="100"/>
      <c r="AS883" s="100"/>
      <c r="AT883" s="104"/>
      <c r="AU883" s="70"/>
      <c r="AV883" s="70"/>
      <c r="AW883" s="70"/>
      <c r="AX883" s="70"/>
    </row>
    <row r="884" spans="2:50" ht="20.25" customHeight="1" x14ac:dyDescent="0.15">
      <c r="B884" s="70"/>
      <c r="C884" s="50" t="s">
        <v>103</v>
      </c>
      <c r="D884" s="53"/>
      <c r="E884" s="53"/>
      <c r="F884" s="51"/>
      <c r="G884" s="53"/>
      <c r="H884" s="53"/>
      <c r="I884" s="53"/>
      <c r="J884" s="53"/>
      <c r="K884" s="53"/>
      <c r="L884" s="53"/>
      <c r="M884" s="53"/>
      <c r="N884" s="53"/>
      <c r="O884" s="53"/>
      <c r="P884" s="53"/>
      <c r="Q884" s="53"/>
      <c r="R884" s="53"/>
      <c r="S884" s="53"/>
      <c r="T884" s="53"/>
      <c r="U884" s="53"/>
      <c r="V884" s="53"/>
      <c r="W884" s="53"/>
      <c r="X884" s="53"/>
      <c r="Y884" s="53"/>
      <c r="Z884" s="53"/>
      <c r="AA884" s="53"/>
      <c r="AB884" s="53"/>
      <c r="AC884" s="53"/>
      <c r="AD884" s="53"/>
      <c r="AE884" s="53"/>
      <c r="AF884" s="53"/>
      <c r="AG884" s="53"/>
      <c r="AH884" s="53"/>
      <c r="AI884" s="53"/>
      <c r="AJ884" s="53"/>
      <c r="AK884" s="53"/>
      <c r="AL884" s="53"/>
      <c r="AM884" s="53"/>
      <c r="AN884" s="53"/>
      <c r="AO884" s="53"/>
      <c r="AP884" s="53"/>
      <c r="AQ884" s="53"/>
      <c r="AR884" s="53"/>
      <c r="AS884" s="53"/>
      <c r="AT884" s="97"/>
      <c r="AU884" s="70"/>
      <c r="AV884" s="70"/>
      <c r="AW884" s="70"/>
      <c r="AX884" s="70"/>
    </row>
    <row r="885" spans="2:50" ht="12" customHeight="1" x14ac:dyDescent="0.15">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c r="AF885" s="70"/>
      <c r="AG885" s="70"/>
      <c r="AH885" s="70"/>
      <c r="AI885" s="70"/>
      <c r="AJ885" s="70"/>
      <c r="AK885" s="70"/>
      <c r="AL885" s="70"/>
      <c r="AM885" s="70"/>
      <c r="AN885" s="70"/>
      <c r="AO885" s="70"/>
      <c r="AP885" s="70"/>
      <c r="AQ885" s="70"/>
      <c r="AR885" s="70"/>
      <c r="AS885" s="70"/>
      <c r="AT885" s="70"/>
      <c r="AU885" s="70"/>
      <c r="AV885" s="70"/>
      <c r="AW885" s="70"/>
      <c r="AX885" s="70"/>
    </row>
    <row r="886" spans="2:50" s="15" customFormat="1" x14ac:dyDescent="0.15">
      <c r="D886" s="27" t="s">
        <v>8</v>
      </c>
      <c r="E886" s="27"/>
    </row>
    <row r="887" spans="2:50" s="15" customFormat="1" ht="26.25" customHeight="1" x14ac:dyDescent="0.15">
      <c r="D887" s="193"/>
      <c r="E887" s="194"/>
      <c r="G887" s="16" t="s">
        <v>150</v>
      </c>
      <c r="H887" s="16"/>
      <c r="I887" s="16"/>
      <c r="J887" s="16"/>
      <c r="K887" s="16"/>
      <c r="L887" s="16"/>
      <c r="M887" s="16"/>
      <c r="N887" s="16"/>
      <c r="O887" s="16"/>
      <c r="P887" s="16"/>
      <c r="R887" s="16"/>
      <c r="S887" s="16"/>
      <c r="T887" s="16"/>
      <c r="U887" s="16"/>
      <c r="V887" s="16"/>
      <c r="W887" s="16"/>
      <c r="X887" s="16"/>
      <c r="Y887" s="16"/>
      <c r="Z887" s="16" t="s">
        <v>151</v>
      </c>
      <c r="AA887" s="16"/>
      <c r="AB887" s="16"/>
      <c r="AC887" s="16"/>
      <c r="AE887" s="16"/>
      <c r="AF887" s="16"/>
      <c r="AG887" s="16"/>
      <c r="AH887" s="16"/>
      <c r="AI887" s="16"/>
      <c r="AJ887" s="16"/>
      <c r="AK887" s="16"/>
      <c r="AL887" s="16"/>
      <c r="AN887" s="16"/>
      <c r="AO887" s="16"/>
      <c r="AP887" s="16"/>
      <c r="AQ887" s="16"/>
    </row>
    <row r="888" spans="2:50" ht="22.5" customHeight="1" x14ac:dyDescent="0.15">
      <c r="B888" s="78"/>
      <c r="C888" s="70"/>
      <c r="D888" s="70"/>
      <c r="E888" s="139"/>
      <c r="F888" s="70"/>
      <c r="G888" s="73" t="s">
        <v>152</v>
      </c>
      <c r="H888" s="105"/>
      <c r="I888" s="105"/>
      <c r="J888" s="105"/>
      <c r="K888" s="105"/>
      <c r="L888" s="105"/>
      <c r="M888" s="105"/>
      <c r="N888" s="105"/>
      <c r="O888" s="105"/>
      <c r="P888" s="105"/>
      <c r="Q888" s="105"/>
      <c r="R888" s="105"/>
      <c r="S888" s="105"/>
      <c r="T888" s="105"/>
      <c r="U888" s="105"/>
      <c r="V888" s="105"/>
      <c r="W888" s="105"/>
      <c r="X888" s="105"/>
      <c r="Y888" s="105"/>
      <c r="Z888" s="73" t="s">
        <v>153</v>
      </c>
      <c r="AA888" s="105"/>
      <c r="AB888" s="70"/>
      <c r="AC888" s="70"/>
      <c r="AD888" s="70"/>
      <c r="AE888" s="70"/>
      <c r="AF888" s="70"/>
      <c r="AG888" s="70"/>
      <c r="AH888" s="70"/>
      <c r="AI888" s="70"/>
      <c r="AJ888" s="70"/>
      <c r="AK888" s="70"/>
      <c r="AL888" s="70"/>
      <c r="AM888" s="15"/>
      <c r="AN888" s="70"/>
      <c r="AO888" s="70"/>
      <c r="AP888" s="70"/>
      <c r="AQ888" s="70"/>
      <c r="AR888" s="70"/>
      <c r="AS888" s="70"/>
      <c r="AT888" s="70"/>
      <c r="AU888" s="70"/>
      <c r="AV888" s="70"/>
      <c r="AW888" s="70"/>
      <c r="AX888" s="70"/>
    </row>
    <row r="889" spans="2:50" ht="22.5" customHeight="1" x14ac:dyDescent="0.15">
      <c r="B889" s="70"/>
      <c r="C889" s="70"/>
      <c r="D889" s="70"/>
      <c r="E889" s="70"/>
      <c r="F889" s="70"/>
      <c r="G889" s="73" t="s">
        <v>154</v>
      </c>
      <c r="H889" s="105"/>
      <c r="I889" s="105"/>
      <c r="J889" s="105"/>
      <c r="K889" s="105"/>
      <c r="L889" s="105"/>
      <c r="M889" s="105"/>
      <c r="N889" s="105"/>
      <c r="O889" s="105"/>
      <c r="P889" s="105"/>
      <c r="Q889" s="105"/>
      <c r="R889" s="105"/>
      <c r="S889" s="105"/>
      <c r="T889" s="105"/>
      <c r="U889" s="105"/>
      <c r="V889" s="105"/>
      <c r="W889" s="105"/>
      <c r="X889" s="105"/>
      <c r="Y889" s="105"/>
      <c r="Z889" s="73" t="s">
        <v>155</v>
      </c>
      <c r="AA889" s="105"/>
      <c r="AB889" s="70"/>
      <c r="AC889" s="70"/>
      <c r="AD889" s="70"/>
      <c r="AE889" s="70"/>
      <c r="AF889" s="70"/>
      <c r="AG889" s="70"/>
      <c r="AH889" s="70"/>
      <c r="AI889" s="70"/>
      <c r="AJ889" s="70"/>
      <c r="AK889" s="70"/>
      <c r="AL889" s="70"/>
      <c r="AM889" s="70"/>
      <c r="AN889" s="70"/>
      <c r="AO889" s="70"/>
      <c r="AP889" s="70"/>
      <c r="AQ889" s="70"/>
      <c r="AR889" s="70"/>
      <c r="AS889" s="70"/>
      <c r="AT889" s="70"/>
      <c r="AU889" s="70"/>
      <c r="AV889" s="70"/>
      <c r="AW889" s="70"/>
      <c r="AX889" s="70"/>
    </row>
    <row r="890" spans="2:50" ht="22.5" customHeight="1" x14ac:dyDescent="0.15">
      <c r="B890" s="70"/>
      <c r="C890" s="70"/>
      <c r="D890" s="70"/>
      <c r="E890" s="70"/>
      <c r="F890" s="70"/>
      <c r="G890" s="73" t="s">
        <v>309</v>
      </c>
      <c r="H890" s="105"/>
      <c r="I890" s="105"/>
      <c r="J890" s="105"/>
      <c r="K890" s="105"/>
      <c r="L890" s="105"/>
      <c r="M890" s="105"/>
      <c r="N890" s="105"/>
      <c r="O890" s="105"/>
      <c r="P890" s="105"/>
      <c r="Q890" s="105"/>
      <c r="R890" s="105"/>
      <c r="S890" s="105"/>
      <c r="T890" s="105"/>
      <c r="U890" s="105"/>
      <c r="V890" s="105"/>
      <c r="W890" s="105"/>
      <c r="X890" s="105"/>
      <c r="Y890" s="105"/>
      <c r="Z890" s="73"/>
      <c r="AA890" s="105"/>
      <c r="AB890" s="70"/>
      <c r="AC890" s="70"/>
      <c r="AD890" s="70"/>
      <c r="AE890" s="70"/>
      <c r="AF890" s="70"/>
      <c r="AG890" s="70"/>
      <c r="AH890" s="70"/>
      <c r="AI890" s="70"/>
      <c r="AJ890" s="70"/>
      <c r="AK890" s="70"/>
      <c r="AL890" s="70"/>
      <c r="AM890" s="70"/>
      <c r="AN890" s="70"/>
      <c r="AO890" s="70"/>
      <c r="AP890" s="70"/>
      <c r="AQ890" s="70"/>
      <c r="AR890" s="70"/>
      <c r="AS890" s="70"/>
      <c r="AT890" s="70"/>
      <c r="AU890" s="70"/>
      <c r="AV890" s="70"/>
      <c r="AW890" s="70"/>
      <c r="AX890" s="70"/>
    </row>
    <row r="891" spans="2:50" s="62" customFormat="1" ht="12" customHeight="1" x14ac:dyDescent="0.15">
      <c r="B891" s="70"/>
      <c r="C891" s="70"/>
      <c r="D891" s="70"/>
      <c r="E891" s="70"/>
      <c r="F891" s="70"/>
      <c r="G891" s="70"/>
      <c r="H891" s="70"/>
      <c r="I891" s="15"/>
      <c r="J891" s="70"/>
      <c r="K891" s="70"/>
      <c r="L891" s="70"/>
      <c r="M891" s="70"/>
      <c r="N891" s="70"/>
      <c r="O891" s="70"/>
      <c r="P891" s="70"/>
      <c r="Q891" s="70"/>
      <c r="R891" s="70"/>
      <c r="S891" s="70"/>
      <c r="T891" s="70"/>
      <c r="U891" s="70"/>
      <c r="V891" s="70"/>
      <c r="W891" s="70"/>
      <c r="X891" s="70"/>
      <c r="Y891" s="70"/>
      <c r="Z891" s="124"/>
      <c r="AA891" s="70"/>
      <c r="AB891" s="70"/>
      <c r="AC891" s="70"/>
      <c r="AD891" s="70"/>
      <c r="AE891" s="70"/>
      <c r="AF891" s="70"/>
      <c r="AG891" s="70"/>
      <c r="AH891" s="70"/>
      <c r="AI891" s="138" t="str">
        <f>IF(AND(D887=6,D893=""),"↓その他の内容をご記入ください。","")</f>
        <v/>
      </c>
      <c r="AJ891" s="70"/>
      <c r="AK891" s="70"/>
      <c r="AL891" s="70"/>
      <c r="AM891" s="70"/>
      <c r="AN891" s="70"/>
      <c r="AO891" s="70"/>
      <c r="AP891" s="70"/>
      <c r="AQ891" s="70"/>
      <c r="AR891" s="70"/>
      <c r="AS891" s="70"/>
      <c r="AT891" s="70"/>
      <c r="AU891" s="70"/>
      <c r="AV891" s="70"/>
      <c r="AW891" s="70"/>
      <c r="AX891" s="70"/>
    </row>
    <row r="892" spans="2:50" s="15" customFormat="1" ht="13.5" customHeight="1" x14ac:dyDescent="0.15">
      <c r="D892" s="15" t="s">
        <v>157</v>
      </c>
    </row>
    <row r="893" spans="2:50" s="15" customFormat="1" ht="13.5" customHeight="1" x14ac:dyDescent="0.15">
      <c r="C893" s="31" t="s">
        <v>91</v>
      </c>
      <c r="D893" s="190"/>
      <c r="E893" s="190"/>
      <c r="F893" s="190"/>
      <c r="G893" s="190"/>
      <c r="H893" s="190"/>
      <c r="I893" s="190"/>
      <c r="J893" s="190"/>
      <c r="K893" s="190"/>
      <c r="L893" s="190"/>
      <c r="M893" s="190"/>
      <c r="N893" s="190"/>
      <c r="O893" s="190"/>
      <c r="P893" s="190"/>
      <c r="Q893" s="190"/>
      <c r="R893" s="190"/>
      <c r="S893" s="190"/>
      <c r="T893" s="190"/>
      <c r="U893" s="190"/>
      <c r="V893" s="190"/>
      <c r="W893" s="190"/>
      <c r="X893" s="190"/>
      <c r="Y893" s="190"/>
      <c r="Z893" s="190"/>
      <c r="AA893" s="190"/>
      <c r="AB893" s="190"/>
      <c r="AC893" s="190"/>
      <c r="AD893" s="190"/>
      <c r="AE893" s="190"/>
      <c r="AF893" s="190"/>
      <c r="AG893" s="190"/>
      <c r="AH893" s="190"/>
      <c r="AI893" s="190"/>
      <c r="AJ893" s="190"/>
      <c r="AK893" s="190"/>
      <c r="AL893" s="190"/>
      <c r="AM893" s="190"/>
      <c r="AN893" s="190"/>
      <c r="AO893" s="190"/>
      <c r="AP893" s="190"/>
      <c r="AQ893" s="190"/>
      <c r="AR893" s="190"/>
      <c r="AS893" s="190"/>
      <c r="AT893" s="32"/>
    </row>
    <row r="894" spans="2:50" s="15" customFormat="1" ht="13.5" customHeight="1" x14ac:dyDescent="0.15">
      <c r="C894" s="32"/>
      <c r="D894" s="190"/>
      <c r="E894" s="190"/>
      <c r="F894" s="190"/>
      <c r="G894" s="190"/>
      <c r="H894" s="190"/>
      <c r="I894" s="190"/>
      <c r="J894" s="190"/>
      <c r="K894" s="190"/>
      <c r="L894" s="190"/>
      <c r="M894" s="190"/>
      <c r="N894" s="190"/>
      <c r="O894" s="190"/>
      <c r="P894" s="190"/>
      <c r="Q894" s="190"/>
      <c r="R894" s="190"/>
      <c r="S894" s="190"/>
      <c r="T894" s="190"/>
      <c r="U894" s="190"/>
      <c r="V894" s="190"/>
      <c r="W894" s="190"/>
      <c r="X894" s="190"/>
      <c r="Y894" s="190"/>
      <c r="Z894" s="190"/>
      <c r="AA894" s="190"/>
      <c r="AB894" s="190"/>
      <c r="AC894" s="190"/>
      <c r="AD894" s="190"/>
      <c r="AE894" s="190"/>
      <c r="AF894" s="190"/>
      <c r="AG894" s="190"/>
      <c r="AH894" s="190"/>
      <c r="AI894" s="190"/>
      <c r="AJ894" s="190"/>
      <c r="AK894" s="190"/>
      <c r="AL894" s="190"/>
      <c r="AM894" s="190"/>
      <c r="AN894" s="190"/>
      <c r="AO894" s="190"/>
      <c r="AP894" s="190"/>
      <c r="AQ894" s="190"/>
      <c r="AR894" s="190"/>
      <c r="AS894" s="190"/>
      <c r="AT894" s="32"/>
    </row>
    <row r="895" spans="2:50" s="15" customFormat="1" ht="13.5" customHeight="1" x14ac:dyDescent="0.15">
      <c r="C895" s="32"/>
      <c r="D895" s="190"/>
      <c r="E895" s="190"/>
      <c r="F895" s="190"/>
      <c r="G895" s="190"/>
      <c r="H895" s="190"/>
      <c r="I895" s="190"/>
      <c r="J895" s="190"/>
      <c r="K895" s="190"/>
      <c r="L895" s="190"/>
      <c r="M895" s="190"/>
      <c r="N895" s="190"/>
      <c r="O895" s="190"/>
      <c r="P895" s="190"/>
      <c r="Q895" s="190"/>
      <c r="R895" s="190"/>
      <c r="S895" s="190"/>
      <c r="T895" s="190"/>
      <c r="U895" s="190"/>
      <c r="V895" s="190"/>
      <c r="W895" s="190"/>
      <c r="X895" s="190"/>
      <c r="Y895" s="190"/>
      <c r="Z895" s="190"/>
      <c r="AA895" s="190"/>
      <c r="AB895" s="190"/>
      <c r="AC895" s="190"/>
      <c r="AD895" s="190"/>
      <c r="AE895" s="190"/>
      <c r="AF895" s="190"/>
      <c r="AG895" s="190"/>
      <c r="AH895" s="190"/>
      <c r="AI895" s="190"/>
      <c r="AJ895" s="190"/>
      <c r="AK895" s="190"/>
      <c r="AL895" s="190"/>
      <c r="AM895" s="190"/>
      <c r="AN895" s="190"/>
      <c r="AO895" s="190"/>
      <c r="AP895" s="190"/>
      <c r="AQ895" s="190"/>
      <c r="AR895" s="190"/>
      <c r="AS895" s="190"/>
      <c r="AT895" s="32"/>
    </row>
    <row r="896" spans="2:50" s="15" customFormat="1" ht="13.5" customHeight="1" x14ac:dyDescent="0.15">
      <c r="C896" s="32"/>
      <c r="D896" s="190"/>
      <c r="E896" s="190"/>
      <c r="F896" s="190"/>
      <c r="G896" s="190"/>
      <c r="H896" s="190"/>
      <c r="I896" s="190"/>
      <c r="J896" s="190"/>
      <c r="K896" s="190"/>
      <c r="L896" s="190"/>
      <c r="M896" s="190"/>
      <c r="N896" s="190"/>
      <c r="O896" s="190"/>
      <c r="P896" s="190"/>
      <c r="Q896" s="190"/>
      <c r="R896" s="190"/>
      <c r="S896" s="190"/>
      <c r="T896" s="190"/>
      <c r="U896" s="190"/>
      <c r="V896" s="190"/>
      <c r="W896" s="190"/>
      <c r="X896" s="190"/>
      <c r="Y896" s="190"/>
      <c r="Z896" s="190"/>
      <c r="AA896" s="190"/>
      <c r="AB896" s="190"/>
      <c r="AC896" s="190"/>
      <c r="AD896" s="190"/>
      <c r="AE896" s="190"/>
      <c r="AF896" s="190"/>
      <c r="AG896" s="190"/>
      <c r="AH896" s="190"/>
      <c r="AI896" s="190"/>
      <c r="AJ896" s="190"/>
      <c r="AK896" s="190"/>
      <c r="AL896" s="190"/>
      <c r="AM896" s="190"/>
      <c r="AN896" s="190"/>
      <c r="AO896" s="190"/>
      <c r="AP896" s="190"/>
      <c r="AQ896" s="190"/>
      <c r="AR896" s="190"/>
      <c r="AS896" s="190"/>
      <c r="AT896" s="32"/>
    </row>
    <row r="897" spans="2:50" ht="27" customHeight="1" x14ac:dyDescent="0.15">
      <c r="B897" s="70"/>
      <c r="C897" s="70"/>
      <c r="D897" s="138" t="str">
        <f>IF(AND(D887&lt;&gt;"",D887&lt;&gt;1,D887&lt;&gt;2),IF(AND(D856&lt;&gt;"",D856&lt;&gt;1,D856&lt;&gt;2),"→　Ｑ57　へ","→　Ｑ56　へ"),"")</f>
        <v/>
      </c>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c r="AF897" s="70"/>
      <c r="AG897" s="70"/>
      <c r="AH897" s="70"/>
      <c r="AI897" s="70"/>
      <c r="AJ897" s="70"/>
      <c r="AK897" s="70"/>
      <c r="AL897" s="70"/>
      <c r="AM897" s="70"/>
      <c r="AN897" s="70"/>
      <c r="AO897" s="70"/>
      <c r="AP897" s="70"/>
      <c r="AQ897" s="70"/>
      <c r="AR897" s="70"/>
      <c r="AS897" s="70"/>
      <c r="AT897" s="70"/>
      <c r="AU897" s="70"/>
      <c r="AV897" s="70"/>
      <c r="AW897" s="70"/>
      <c r="AX897" s="70"/>
    </row>
    <row r="898" spans="2:50" ht="20.25" customHeight="1" x14ac:dyDescent="0.15">
      <c r="B898" s="15"/>
      <c r="C898" s="36" t="s">
        <v>465</v>
      </c>
      <c r="D898" s="42"/>
      <c r="E898" s="42"/>
      <c r="F898" s="42"/>
      <c r="G898" s="42"/>
      <c r="H898" s="42"/>
      <c r="I898" s="42"/>
      <c r="J898" s="42"/>
      <c r="K898" s="42"/>
      <c r="L898" s="42"/>
      <c r="M898" s="42"/>
      <c r="N898" s="42"/>
      <c r="O898" s="42"/>
      <c r="P898" s="42"/>
      <c r="Q898" s="42"/>
      <c r="R898" s="42"/>
      <c r="S898" s="42"/>
      <c r="T898" s="42"/>
      <c r="U898" s="42"/>
      <c r="V898" s="42"/>
      <c r="W898" s="42"/>
      <c r="X898" s="42"/>
      <c r="Y898" s="42"/>
      <c r="Z898" s="42"/>
      <c r="AA898" s="42"/>
      <c r="AB898" s="42"/>
      <c r="AC898" s="42"/>
      <c r="AD898" s="42"/>
      <c r="AE898" s="42"/>
      <c r="AF898" s="42"/>
      <c r="AG898" s="42"/>
      <c r="AH898" s="42"/>
      <c r="AI898" s="42"/>
      <c r="AJ898" s="42"/>
      <c r="AK898" s="42"/>
      <c r="AL898" s="42"/>
      <c r="AM898" s="42"/>
      <c r="AN898" s="42"/>
      <c r="AO898" s="42"/>
      <c r="AP898" s="42"/>
      <c r="AQ898" s="42"/>
      <c r="AR898" s="42"/>
      <c r="AS898" s="42"/>
      <c r="AT898" s="43"/>
      <c r="AU898" s="70"/>
      <c r="AV898" s="70"/>
      <c r="AW898" s="70"/>
      <c r="AX898" s="70"/>
    </row>
    <row r="899" spans="2:50" ht="20.25" customHeight="1" x14ac:dyDescent="0.15">
      <c r="B899" s="70"/>
      <c r="C899" s="106" t="s">
        <v>305</v>
      </c>
      <c r="D899" s="100"/>
      <c r="E899" s="100"/>
      <c r="F899" s="61"/>
      <c r="G899" s="100"/>
      <c r="H899" s="100"/>
      <c r="I899" s="100"/>
      <c r="J899" s="100"/>
      <c r="K899" s="100"/>
      <c r="L899" s="100"/>
      <c r="M899" s="100"/>
      <c r="N899" s="100"/>
      <c r="O899" s="100"/>
      <c r="P899" s="100"/>
      <c r="Q899" s="100"/>
      <c r="R899" s="100"/>
      <c r="S899" s="100"/>
      <c r="T899" s="100"/>
      <c r="U899" s="100"/>
      <c r="V899" s="100"/>
      <c r="W899" s="100"/>
      <c r="X899" s="100"/>
      <c r="Y899" s="100"/>
      <c r="Z899" s="100"/>
      <c r="AA899" s="100"/>
      <c r="AB899" s="100"/>
      <c r="AC899" s="100"/>
      <c r="AD899" s="100"/>
      <c r="AE899" s="100"/>
      <c r="AF899" s="100"/>
      <c r="AG899" s="100"/>
      <c r="AH899" s="100"/>
      <c r="AI899" s="100"/>
      <c r="AJ899" s="100"/>
      <c r="AK899" s="100"/>
      <c r="AL899" s="100"/>
      <c r="AM899" s="100"/>
      <c r="AN899" s="100"/>
      <c r="AO899" s="100"/>
      <c r="AP899" s="100"/>
      <c r="AQ899" s="100"/>
      <c r="AR899" s="100"/>
      <c r="AS899" s="100"/>
      <c r="AT899" s="104"/>
      <c r="AU899" s="70"/>
      <c r="AV899" s="70"/>
      <c r="AW899" s="70"/>
      <c r="AX899" s="70"/>
    </row>
    <row r="900" spans="2:50" ht="20.25" customHeight="1" x14ac:dyDescent="0.15">
      <c r="B900" s="70"/>
      <c r="C900" s="44" t="s">
        <v>311</v>
      </c>
      <c r="D900" s="53"/>
      <c r="E900" s="53"/>
      <c r="F900" s="51"/>
      <c r="G900" s="53"/>
      <c r="H900" s="53"/>
      <c r="I900" s="53"/>
      <c r="J900" s="53"/>
      <c r="K900" s="53"/>
      <c r="L900" s="53"/>
      <c r="M900" s="53"/>
      <c r="N900" s="53"/>
      <c r="O900" s="53"/>
      <c r="P900" s="53"/>
      <c r="Q900" s="53"/>
      <c r="R900" s="53"/>
      <c r="S900" s="53"/>
      <c r="T900" s="53"/>
      <c r="U900" s="53"/>
      <c r="V900" s="53"/>
      <c r="W900" s="53"/>
      <c r="X900" s="53"/>
      <c r="Y900" s="53"/>
      <c r="Z900" s="53"/>
      <c r="AA900" s="53"/>
      <c r="AB900" s="53"/>
      <c r="AC900" s="53"/>
      <c r="AD900" s="53"/>
      <c r="AE900" s="53"/>
      <c r="AF900" s="53"/>
      <c r="AG900" s="53"/>
      <c r="AH900" s="53"/>
      <c r="AI900" s="53"/>
      <c r="AJ900" s="53"/>
      <c r="AK900" s="53"/>
      <c r="AL900" s="53"/>
      <c r="AM900" s="53"/>
      <c r="AN900" s="53"/>
      <c r="AO900" s="53"/>
      <c r="AP900" s="53"/>
      <c r="AQ900" s="53"/>
      <c r="AR900" s="53"/>
      <c r="AS900" s="53"/>
      <c r="AT900" s="97"/>
      <c r="AU900" s="70"/>
      <c r="AV900" s="70"/>
      <c r="AW900" s="70"/>
      <c r="AX900" s="70"/>
    </row>
    <row r="901" spans="2:50" ht="12" customHeight="1" x14ac:dyDescent="0.15">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c r="AF901" s="70"/>
      <c r="AG901" s="70"/>
      <c r="AH901" s="70"/>
      <c r="AI901" s="70"/>
      <c r="AJ901" s="70"/>
      <c r="AK901" s="70"/>
      <c r="AL901" s="70"/>
      <c r="AM901" s="70"/>
      <c r="AN901" s="70"/>
      <c r="AO901" s="70"/>
      <c r="AP901" s="70"/>
      <c r="AQ901" s="70"/>
      <c r="AR901" s="70"/>
      <c r="AS901" s="70"/>
      <c r="AT901" s="70"/>
      <c r="AU901" s="70"/>
      <c r="AV901" s="70"/>
      <c r="AW901" s="70"/>
      <c r="AX901" s="70"/>
    </row>
    <row r="902" spans="2:50" s="15" customFormat="1" x14ac:dyDescent="0.15">
      <c r="D902" s="27"/>
      <c r="E902" s="27"/>
    </row>
    <row r="903" spans="2:50" s="15" customFormat="1" ht="26.25" customHeight="1" x14ac:dyDescent="0.15">
      <c r="D903" s="186"/>
      <c r="E903" s="187"/>
      <c r="F903" s="16" t="s">
        <v>374</v>
      </c>
      <c r="G903" s="16"/>
      <c r="H903" s="16"/>
      <c r="I903" s="16"/>
      <c r="J903" s="16"/>
      <c r="K903" s="16"/>
      <c r="L903" s="16"/>
      <c r="M903" s="16"/>
      <c r="N903" s="16"/>
      <c r="O903" s="16"/>
      <c r="P903" s="16"/>
      <c r="Q903" s="186"/>
      <c r="R903" s="187"/>
      <c r="S903" s="16" t="s">
        <v>370</v>
      </c>
      <c r="T903" s="16"/>
      <c r="U903" s="16"/>
      <c r="V903" s="16"/>
      <c r="W903" s="16"/>
      <c r="X903" s="16"/>
      <c r="Y903" s="16"/>
      <c r="Z903" s="186"/>
      <c r="AA903" s="187"/>
      <c r="AB903" s="108" t="s">
        <v>371</v>
      </c>
      <c r="AC903" s="16"/>
      <c r="AE903" s="16"/>
      <c r="AF903" s="16"/>
      <c r="AG903" s="16"/>
      <c r="AH903" s="186"/>
      <c r="AI903" s="187"/>
      <c r="AJ903" s="108" t="s">
        <v>372</v>
      </c>
      <c r="AK903" s="16"/>
      <c r="AL903" s="16"/>
      <c r="AN903" s="16"/>
      <c r="AO903" s="16"/>
      <c r="AP903" s="16"/>
      <c r="AQ903" s="16"/>
    </row>
    <row r="904" spans="2:50" ht="13.5" customHeight="1" x14ac:dyDescent="0.15">
      <c r="B904" s="93"/>
      <c r="C904" s="70"/>
      <c r="D904" s="70"/>
      <c r="E904" s="70"/>
      <c r="F904" s="70"/>
      <c r="G904" s="73"/>
      <c r="H904" s="105"/>
      <c r="I904" s="105"/>
      <c r="J904" s="105"/>
      <c r="K904" s="105"/>
      <c r="L904" s="105"/>
      <c r="M904" s="105"/>
      <c r="N904" s="105"/>
      <c r="O904" s="105"/>
      <c r="P904" s="105"/>
      <c r="Q904" s="105"/>
      <c r="R904" s="105"/>
      <c r="S904" s="105"/>
      <c r="T904" s="105"/>
      <c r="U904" s="105"/>
      <c r="V904" s="105"/>
      <c r="W904" s="105"/>
      <c r="X904" s="105"/>
      <c r="Y904" s="105"/>
      <c r="Z904" s="73"/>
      <c r="AA904" s="105"/>
      <c r="AB904" s="70"/>
      <c r="AC904" s="70"/>
      <c r="AD904" s="70"/>
      <c r="AE904" s="70"/>
      <c r="AF904" s="70"/>
      <c r="AG904" s="70"/>
      <c r="AH904" s="70"/>
      <c r="AI904" s="70"/>
      <c r="AJ904" s="70"/>
      <c r="AK904" s="70"/>
      <c r="AL904" s="70"/>
      <c r="AM904" s="15"/>
      <c r="AN904" s="70"/>
      <c r="AO904" s="70"/>
      <c r="AP904" s="70"/>
      <c r="AQ904" s="70"/>
      <c r="AR904" s="70"/>
      <c r="AS904" s="70"/>
      <c r="AT904" s="70"/>
      <c r="AU904" s="70"/>
      <c r="AV904" s="70"/>
      <c r="AW904" s="70"/>
      <c r="AX904" s="70"/>
    </row>
    <row r="905" spans="2:50" ht="26.25" customHeight="1" x14ac:dyDescent="0.15">
      <c r="B905" s="70"/>
      <c r="C905" s="70"/>
      <c r="D905" s="186"/>
      <c r="E905" s="187"/>
      <c r="F905" s="108" t="s">
        <v>373</v>
      </c>
      <c r="G905" s="73"/>
      <c r="H905" s="105"/>
      <c r="I905" s="105"/>
      <c r="J905" s="105"/>
      <c r="K905" s="105"/>
      <c r="L905" s="105"/>
      <c r="M905" s="105"/>
      <c r="N905" s="105"/>
      <c r="O905" s="105"/>
      <c r="P905" s="105"/>
      <c r="Q905" s="186"/>
      <c r="R905" s="187"/>
      <c r="S905" s="108" t="s">
        <v>375</v>
      </c>
      <c r="T905" s="105"/>
      <c r="U905" s="105"/>
      <c r="V905" s="105"/>
      <c r="W905" s="105"/>
      <c r="X905" s="105"/>
      <c r="Y905" s="105"/>
      <c r="Z905" s="186"/>
      <c r="AA905" s="187"/>
      <c r="AB905" s="108" t="s">
        <v>290</v>
      </c>
      <c r="AC905" s="70"/>
      <c r="AD905" s="70"/>
      <c r="AE905" s="70"/>
      <c r="AF905" s="70"/>
      <c r="AG905" s="70"/>
      <c r="AH905" s="186"/>
      <c r="AI905" s="187"/>
      <c r="AJ905" s="108" t="s">
        <v>278</v>
      </c>
      <c r="AK905" s="70"/>
      <c r="AL905" s="70"/>
      <c r="AM905" s="70"/>
      <c r="AN905" s="70"/>
      <c r="AO905" s="70"/>
      <c r="AP905" s="70"/>
      <c r="AQ905" s="70"/>
      <c r="AR905" s="70"/>
      <c r="AS905" s="70"/>
      <c r="AT905" s="70"/>
      <c r="AU905" s="70"/>
      <c r="AV905" s="70"/>
      <c r="AW905" s="70"/>
      <c r="AX905" s="70"/>
    </row>
    <row r="906" spans="2:50" ht="12" customHeight="1" x14ac:dyDescent="0.15">
      <c r="B906" s="70"/>
      <c r="C906" s="70"/>
      <c r="D906" s="70"/>
      <c r="E906" s="70"/>
      <c r="F906" s="70"/>
      <c r="G906" s="73"/>
      <c r="H906" s="105"/>
      <c r="I906" s="105"/>
      <c r="J906" s="105"/>
      <c r="K906" s="105"/>
      <c r="L906" s="105"/>
      <c r="M906" s="105"/>
      <c r="N906" s="105"/>
      <c r="O906" s="105"/>
      <c r="P906" s="105"/>
      <c r="Q906" s="105"/>
      <c r="R906" s="105"/>
      <c r="S906" s="105"/>
      <c r="T906" s="105"/>
      <c r="U906" s="105"/>
      <c r="V906" s="105"/>
      <c r="W906" s="105"/>
      <c r="X906" s="105"/>
      <c r="Y906" s="105"/>
      <c r="Z906" s="124" t="str">
        <f>IF(AND(Z905&lt;&gt;"",D908=""),"↓その他の内容をご記入ください。","")</f>
        <v/>
      </c>
      <c r="AA906" s="105"/>
      <c r="AB906" s="70"/>
      <c r="AC906" s="70"/>
      <c r="AD906" s="70"/>
      <c r="AE906" s="70"/>
      <c r="AF906" s="70"/>
      <c r="AG906" s="70"/>
      <c r="AH906" s="70"/>
      <c r="AI906" s="70"/>
      <c r="AJ906" s="70"/>
      <c r="AK906" s="70"/>
      <c r="AL906" s="70"/>
      <c r="AM906" s="70"/>
      <c r="AN906" s="70"/>
      <c r="AO906" s="70"/>
      <c r="AP906" s="70"/>
      <c r="AQ906" s="70"/>
      <c r="AR906" s="70"/>
      <c r="AS906" s="70"/>
      <c r="AT906" s="70"/>
      <c r="AU906" s="70"/>
      <c r="AV906" s="70"/>
      <c r="AW906" s="70"/>
      <c r="AX906" s="70"/>
    </row>
    <row r="907" spans="2:50" s="15" customFormat="1" ht="13.5" customHeight="1" x14ac:dyDescent="0.15">
      <c r="D907" s="15" t="s">
        <v>157</v>
      </c>
      <c r="Z907" s="124"/>
    </row>
    <row r="908" spans="2:50" s="15" customFormat="1" ht="13.5" customHeight="1" x14ac:dyDescent="0.15">
      <c r="C908" s="31" t="s">
        <v>91</v>
      </c>
      <c r="D908" s="190"/>
      <c r="E908" s="190"/>
      <c r="F908" s="190"/>
      <c r="G908" s="190"/>
      <c r="H908" s="190"/>
      <c r="I908" s="190"/>
      <c r="J908" s="190"/>
      <c r="K908" s="190"/>
      <c r="L908" s="190"/>
      <c r="M908" s="190"/>
      <c r="N908" s="190"/>
      <c r="O908" s="190"/>
      <c r="P908" s="190"/>
      <c r="Q908" s="190"/>
      <c r="R908" s="190"/>
      <c r="S908" s="190"/>
      <c r="T908" s="190"/>
      <c r="U908" s="190"/>
      <c r="V908" s="190"/>
      <c r="W908" s="190"/>
      <c r="X908" s="190"/>
      <c r="Y908" s="190"/>
      <c r="Z908" s="190"/>
      <c r="AA908" s="190"/>
      <c r="AB908" s="190"/>
      <c r="AC908" s="190"/>
      <c r="AD908" s="190"/>
      <c r="AE908" s="190"/>
      <c r="AF908" s="190"/>
      <c r="AG908" s="190"/>
      <c r="AH908" s="190"/>
      <c r="AI908" s="190"/>
      <c r="AJ908" s="190"/>
      <c r="AK908" s="190"/>
      <c r="AL908" s="190"/>
      <c r="AM908" s="190"/>
      <c r="AN908" s="190"/>
      <c r="AO908" s="190"/>
      <c r="AP908" s="190"/>
      <c r="AQ908" s="190"/>
      <c r="AR908" s="190"/>
      <c r="AS908" s="190"/>
      <c r="AT908" s="32"/>
    </row>
    <row r="909" spans="2:50" s="15" customFormat="1" ht="13.5" customHeight="1" x14ac:dyDescent="0.15">
      <c r="C909" s="32"/>
      <c r="D909" s="190"/>
      <c r="E909" s="190"/>
      <c r="F909" s="190"/>
      <c r="G909" s="190"/>
      <c r="H909" s="190"/>
      <c r="I909" s="190"/>
      <c r="J909" s="190"/>
      <c r="K909" s="190"/>
      <c r="L909" s="190"/>
      <c r="M909" s="190"/>
      <c r="N909" s="190"/>
      <c r="O909" s="190"/>
      <c r="P909" s="190"/>
      <c r="Q909" s="190"/>
      <c r="R909" s="190"/>
      <c r="S909" s="190"/>
      <c r="T909" s="190"/>
      <c r="U909" s="190"/>
      <c r="V909" s="190"/>
      <c r="W909" s="190"/>
      <c r="X909" s="190"/>
      <c r="Y909" s="190"/>
      <c r="Z909" s="190"/>
      <c r="AA909" s="190"/>
      <c r="AB909" s="190"/>
      <c r="AC909" s="190"/>
      <c r="AD909" s="190"/>
      <c r="AE909" s="190"/>
      <c r="AF909" s="190"/>
      <c r="AG909" s="190"/>
      <c r="AH909" s="190"/>
      <c r="AI909" s="190"/>
      <c r="AJ909" s="190"/>
      <c r="AK909" s="190"/>
      <c r="AL909" s="190"/>
      <c r="AM909" s="190"/>
      <c r="AN909" s="190"/>
      <c r="AO909" s="190"/>
      <c r="AP909" s="190"/>
      <c r="AQ909" s="190"/>
      <c r="AR909" s="190"/>
      <c r="AS909" s="190"/>
      <c r="AT909" s="32"/>
    </row>
    <row r="910" spans="2:50" s="15" customFormat="1" ht="13.5" customHeight="1" x14ac:dyDescent="0.15">
      <c r="C910" s="32"/>
      <c r="D910" s="190"/>
      <c r="E910" s="190"/>
      <c r="F910" s="190"/>
      <c r="G910" s="190"/>
      <c r="H910" s="190"/>
      <c r="I910" s="190"/>
      <c r="J910" s="190"/>
      <c r="K910" s="190"/>
      <c r="L910" s="190"/>
      <c r="M910" s="190"/>
      <c r="N910" s="190"/>
      <c r="O910" s="190"/>
      <c r="P910" s="190"/>
      <c r="Q910" s="190"/>
      <c r="R910" s="190"/>
      <c r="S910" s="190"/>
      <c r="T910" s="190"/>
      <c r="U910" s="190"/>
      <c r="V910" s="190"/>
      <c r="W910" s="190"/>
      <c r="X910" s="190"/>
      <c r="Y910" s="190"/>
      <c r="Z910" s="190"/>
      <c r="AA910" s="190"/>
      <c r="AB910" s="190"/>
      <c r="AC910" s="190"/>
      <c r="AD910" s="190"/>
      <c r="AE910" s="190"/>
      <c r="AF910" s="190"/>
      <c r="AG910" s="190"/>
      <c r="AH910" s="190"/>
      <c r="AI910" s="190"/>
      <c r="AJ910" s="190"/>
      <c r="AK910" s="190"/>
      <c r="AL910" s="190"/>
      <c r="AM910" s="190"/>
      <c r="AN910" s="190"/>
      <c r="AO910" s="190"/>
      <c r="AP910" s="190"/>
      <c r="AQ910" s="190"/>
      <c r="AR910" s="190"/>
      <c r="AS910" s="190"/>
      <c r="AT910" s="32"/>
    </row>
    <row r="911" spans="2:50" s="15" customFormat="1" ht="13.5" customHeight="1" x14ac:dyDescent="0.15">
      <c r="C911" s="32"/>
      <c r="D911" s="190"/>
      <c r="E911" s="190"/>
      <c r="F911" s="190"/>
      <c r="G911" s="190"/>
      <c r="H911" s="190"/>
      <c r="I911" s="190"/>
      <c r="J911" s="190"/>
      <c r="K911" s="190"/>
      <c r="L911" s="190"/>
      <c r="M911" s="190"/>
      <c r="N911" s="190"/>
      <c r="O911" s="190"/>
      <c r="P911" s="190"/>
      <c r="Q911" s="190"/>
      <c r="R911" s="190"/>
      <c r="S911" s="190"/>
      <c r="T911" s="190"/>
      <c r="U911" s="190"/>
      <c r="V911" s="190"/>
      <c r="W911" s="190"/>
      <c r="X911" s="190"/>
      <c r="Y911" s="190"/>
      <c r="Z911" s="190"/>
      <c r="AA911" s="190"/>
      <c r="AB911" s="190"/>
      <c r="AC911" s="190"/>
      <c r="AD911" s="190"/>
      <c r="AE911" s="190"/>
      <c r="AF911" s="190"/>
      <c r="AG911" s="190"/>
      <c r="AH911" s="190"/>
      <c r="AI911" s="190"/>
      <c r="AJ911" s="190"/>
      <c r="AK911" s="190"/>
      <c r="AL911" s="190"/>
      <c r="AM911" s="190"/>
      <c r="AN911" s="190"/>
      <c r="AO911" s="190"/>
      <c r="AP911" s="190"/>
      <c r="AQ911" s="190"/>
      <c r="AR911" s="190"/>
      <c r="AS911" s="190"/>
      <c r="AT911" s="32"/>
    </row>
    <row r="912" spans="2:50" ht="27" customHeight="1" x14ac:dyDescent="0.15">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c r="AF912" s="70"/>
      <c r="AG912" s="70"/>
      <c r="AH912" s="70"/>
      <c r="AI912" s="70"/>
      <c r="AJ912" s="70"/>
      <c r="AK912" s="70"/>
      <c r="AL912" s="70"/>
      <c r="AM912" s="70"/>
      <c r="AN912" s="70"/>
      <c r="AO912" s="70"/>
      <c r="AP912" s="70"/>
      <c r="AQ912" s="70"/>
      <c r="AR912" s="70"/>
      <c r="AS912" s="70"/>
      <c r="AT912" s="70"/>
      <c r="AU912" s="70"/>
      <c r="AV912" s="70"/>
      <c r="AW912" s="70"/>
      <c r="AX912" s="70"/>
    </row>
    <row r="913" spans="2:50" ht="21" customHeight="1" x14ac:dyDescent="0.15">
      <c r="B913" s="15"/>
      <c r="C913" s="36" t="s">
        <v>485</v>
      </c>
      <c r="D913" s="42"/>
      <c r="E913" s="42"/>
      <c r="F913" s="42"/>
      <c r="G913" s="42"/>
      <c r="H913" s="42"/>
      <c r="I913" s="42"/>
      <c r="J913" s="42"/>
      <c r="K913" s="42"/>
      <c r="L913" s="42"/>
      <c r="M913" s="42"/>
      <c r="N913" s="42"/>
      <c r="O913" s="42"/>
      <c r="P913" s="42"/>
      <c r="Q913" s="42"/>
      <c r="R913" s="42"/>
      <c r="S913" s="42"/>
      <c r="T913" s="42"/>
      <c r="U913" s="42"/>
      <c r="V913" s="42"/>
      <c r="W913" s="42"/>
      <c r="X913" s="42"/>
      <c r="Y913" s="42"/>
      <c r="Z913" s="42"/>
      <c r="AA913" s="42"/>
      <c r="AB913" s="42"/>
      <c r="AC913" s="42"/>
      <c r="AD913" s="42"/>
      <c r="AE913" s="42"/>
      <c r="AF913" s="42"/>
      <c r="AG913" s="42"/>
      <c r="AH913" s="42"/>
      <c r="AI913" s="42"/>
      <c r="AJ913" s="42"/>
      <c r="AK913" s="42"/>
      <c r="AL913" s="42"/>
      <c r="AM913" s="42"/>
      <c r="AN913" s="42"/>
      <c r="AO913" s="42"/>
      <c r="AP913" s="42"/>
      <c r="AQ913" s="42"/>
      <c r="AR913" s="42"/>
      <c r="AS913" s="42"/>
      <c r="AT913" s="43"/>
      <c r="AU913" s="70"/>
      <c r="AV913" s="70"/>
      <c r="AW913" s="70"/>
      <c r="AX913" s="70"/>
    </row>
    <row r="914" spans="2:50" ht="21" customHeight="1" x14ac:dyDescent="0.15">
      <c r="B914" s="15"/>
      <c r="C914" s="44" t="s">
        <v>104</v>
      </c>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c r="AM914" s="45"/>
      <c r="AN914" s="45"/>
      <c r="AO914" s="45"/>
      <c r="AP914" s="45"/>
      <c r="AQ914" s="45"/>
      <c r="AR914" s="45"/>
      <c r="AS914" s="45"/>
      <c r="AT914" s="46"/>
      <c r="AU914" s="70"/>
      <c r="AV914" s="70"/>
      <c r="AW914" s="70"/>
      <c r="AX914" s="70"/>
    </row>
    <row r="915" spans="2:50" x14ac:dyDescent="0.15">
      <c r="B915" s="70"/>
      <c r="C915" s="70"/>
      <c r="D915" s="87"/>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c r="AF915" s="70"/>
      <c r="AG915" s="70"/>
      <c r="AH915" s="70"/>
      <c r="AI915" s="70"/>
      <c r="AJ915" s="70"/>
      <c r="AK915" s="70"/>
      <c r="AL915" s="70"/>
      <c r="AM915" s="70"/>
      <c r="AN915" s="70"/>
      <c r="AO915" s="70"/>
      <c r="AP915" s="70"/>
      <c r="AQ915" s="70"/>
      <c r="AR915" s="70"/>
      <c r="AS915" s="70"/>
      <c r="AT915" s="70"/>
      <c r="AU915" s="70"/>
      <c r="AV915" s="70"/>
      <c r="AW915" s="70"/>
      <c r="AX915" s="70"/>
    </row>
    <row r="916" spans="2:50" s="70" customFormat="1" ht="13.5" customHeight="1" x14ac:dyDescent="0.15">
      <c r="D916" s="70" t="s">
        <v>146</v>
      </c>
    </row>
    <row r="917" spans="2:50" s="15" customFormat="1" ht="13.5" customHeight="1" x14ac:dyDescent="0.15">
      <c r="C917" s="31" t="s">
        <v>91</v>
      </c>
      <c r="D917" s="190"/>
      <c r="E917" s="190"/>
      <c r="F917" s="190"/>
      <c r="G917" s="190"/>
      <c r="H917" s="190"/>
      <c r="I917" s="190"/>
      <c r="J917" s="190"/>
      <c r="K917" s="190"/>
      <c r="L917" s="190"/>
      <c r="M917" s="190"/>
      <c r="N917" s="190"/>
      <c r="O917" s="190"/>
      <c r="P917" s="190"/>
      <c r="Q917" s="190"/>
      <c r="R917" s="190"/>
      <c r="S917" s="190"/>
      <c r="T917" s="190"/>
      <c r="U917" s="190"/>
      <c r="V917" s="190"/>
      <c r="W917" s="190"/>
      <c r="X917" s="190"/>
      <c r="Y917" s="190"/>
      <c r="Z917" s="190"/>
      <c r="AA917" s="190"/>
      <c r="AB917" s="190"/>
      <c r="AC917" s="190"/>
      <c r="AD917" s="190"/>
      <c r="AE917" s="190"/>
      <c r="AF917" s="190"/>
      <c r="AG917" s="190"/>
      <c r="AH917" s="190"/>
      <c r="AI917" s="190"/>
      <c r="AJ917" s="190"/>
      <c r="AK917" s="190"/>
      <c r="AL917" s="190"/>
      <c r="AM917" s="190"/>
      <c r="AN917" s="190"/>
      <c r="AO917" s="190"/>
      <c r="AP917" s="190"/>
      <c r="AQ917" s="190"/>
      <c r="AR917" s="190"/>
      <c r="AS917" s="190"/>
      <c r="AT917" s="32"/>
    </row>
    <row r="918" spans="2:50" s="15" customFormat="1" ht="13.5" customHeight="1" x14ac:dyDescent="0.15">
      <c r="C918" s="32"/>
      <c r="D918" s="190"/>
      <c r="E918" s="190"/>
      <c r="F918" s="190"/>
      <c r="G918" s="190"/>
      <c r="H918" s="190"/>
      <c r="I918" s="190"/>
      <c r="J918" s="190"/>
      <c r="K918" s="190"/>
      <c r="L918" s="190"/>
      <c r="M918" s="190"/>
      <c r="N918" s="190"/>
      <c r="O918" s="190"/>
      <c r="P918" s="190"/>
      <c r="Q918" s="190"/>
      <c r="R918" s="190"/>
      <c r="S918" s="190"/>
      <c r="T918" s="190"/>
      <c r="U918" s="190"/>
      <c r="V918" s="190"/>
      <c r="W918" s="190"/>
      <c r="X918" s="190"/>
      <c r="Y918" s="190"/>
      <c r="Z918" s="190"/>
      <c r="AA918" s="190"/>
      <c r="AB918" s="190"/>
      <c r="AC918" s="190"/>
      <c r="AD918" s="190"/>
      <c r="AE918" s="190"/>
      <c r="AF918" s="190"/>
      <c r="AG918" s="190"/>
      <c r="AH918" s="190"/>
      <c r="AI918" s="190"/>
      <c r="AJ918" s="190"/>
      <c r="AK918" s="190"/>
      <c r="AL918" s="190"/>
      <c r="AM918" s="190"/>
      <c r="AN918" s="190"/>
      <c r="AO918" s="190"/>
      <c r="AP918" s="190"/>
      <c r="AQ918" s="190"/>
      <c r="AR918" s="190"/>
      <c r="AS918" s="190"/>
      <c r="AT918" s="32"/>
    </row>
    <row r="919" spans="2:50" s="15" customFormat="1" ht="13.5" customHeight="1" x14ac:dyDescent="0.15">
      <c r="C919" s="32"/>
      <c r="D919" s="190"/>
      <c r="E919" s="190"/>
      <c r="F919" s="190"/>
      <c r="G919" s="190"/>
      <c r="H919" s="190"/>
      <c r="I919" s="190"/>
      <c r="J919" s="190"/>
      <c r="K919" s="190"/>
      <c r="L919" s="190"/>
      <c r="M919" s="190"/>
      <c r="N919" s="190"/>
      <c r="O919" s="190"/>
      <c r="P919" s="190"/>
      <c r="Q919" s="190"/>
      <c r="R919" s="190"/>
      <c r="S919" s="190"/>
      <c r="T919" s="190"/>
      <c r="U919" s="190"/>
      <c r="V919" s="190"/>
      <c r="W919" s="190"/>
      <c r="X919" s="190"/>
      <c r="Y919" s="190"/>
      <c r="Z919" s="190"/>
      <c r="AA919" s="190"/>
      <c r="AB919" s="190"/>
      <c r="AC919" s="190"/>
      <c r="AD919" s="190"/>
      <c r="AE919" s="190"/>
      <c r="AF919" s="190"/>
      <c r="AG919" s="190"/>
      <c r="AH919" s="190"/>
      <c r="AI919" s="190"/>
      <c r="AJ919" s="190"/>
      <c r="AK919" s="190"/>
      <c r="AL919" s="190"/>
      <c r="AM919" s="190"/>
      <c r="AN919" s="190"/>
      <c r="AO919" s="190"/>
      <c r="AP919" s="190"/>
      <c r="AQ919" s="190"/>
      <c r="AR919" s="190"/>
      <c r="AS919" s="190"/>
      <c r="AT919" s="32"/>
    </row>
    <row r="920" spans="2:50" s="15" customFormat="1" ht="13.5" customHeight="1" x14ac:dyDescent="0.15">
      <c r="C920" s="32"/>
      <c r="D920" s="190"/>
      <c r="E920" s="190"/>
      <c r="F920" s="190"/>
      <c r="G920" s="190"/>
      <c r="H920" s="190"/>
      <c r="I920" s="190"/>
      <c r="J920" s="190"/>
      <c r="K920" s="190"/>
      <c r="L920" s="190"/>
      <c r="M920" s="190"/>
      <c r="N920" s="190"/>
      <c r="O920" s="190"/>
      <c r="P920" s="190"/>
      <c r="Q920" s="190"/>
      <c r="R920" s="190"/>
      <c r="S920" s="190"/>
      <c r="T920" s="190"/>
      <c r="U920" s="190"/>
      <c r="V920" s="190"/>
      <c r="W920" s="190"/>
      <c r="X920" s="190"/>
      <c r="Y920" s="190"/>
      <c r="Z920" s="190"/>
      <c r="AA920" s="190"/>
      <c r="AB920" s="190"/>
      <c r="AC920" s="190"/>
      <c r="AD920" s="190"/>
      <c r="AE920" s="190"/>
      <c r="AF920" s="190"/>
      <c r="AG920" s="190"/>
      <c r="AH920" s="190"/>
      <c r="AI920" s="190"/>
      <c r="AJ920" s="190"/>
      <c r="AK920" s="190"/>
      <c r="AL920" s="190"/>
      <c r="AM920" s="190"/>
      <c r="AN920" s="190"/>
      <c r="AO920" s="190"/>
      <c r="AP920" s="190"/>
      <c r="AQ920" s="190"/>
      <c r="AR920" s="190"/>
      <c r="AS920" s="190"/>
      <c r="AT920" s="32"/>
    </row>
    <row r="921" spans="2:50" s="15" customFormat="1" x14ac:dyDescent="0.15"/>
    <row r="922" spans="2:50" s="15" customFormat="1" ht="13.5" customHeight="1" x14ac:dyDescent="0.15">
      <c r="D922" s="15" t="s">
        <v>147</v>
      </c>
    </row>
    <row r="923" spans="2:50" s="15" customFormat="1" ht="13.5" customHeight="1" x14ac:dyDescent="0.15">
      <c r="C923" s="31" t="s">
        <v>91</v>
      </c>
      <c r="D923" s="190"/>
      <c r="E923" s="190"/>
      <c r="F923" s="190"/>
      <c r="G923" s="190"/>
      <c r="H923" s="190"/>
      <c r="I923" s="190"/>
      <c r="J923" s="190"/>
      <c r="K923" s="190"/>
      <c r="L923" s="190"/>
      <c r="M923" s="190"/>
      <c r="N923" s="190"/>
      <c r="O923" s="190"/>
      <c r="P923" s="190"/>
      <c r="Q923" s="190"/>
      <c r="R923" s="190"/>
      <c r="S923" s="190"/>
      <c r="T923" s="190"/>
      <c r="U923" s="190"/>
      <c r="V923" s="190"/>
      <c r="W923" s="190"/>
      <c r="X923" s="190"/>
      <c r="Y923" s="190"/>
      <c r="Z923" s="190"/>
      <c r="AA923" s="190"/>
      <c r="AB923" s="190"/>
      <c r="AC923" s="190"/>
      <c r="AD923" s="190"/>
      <c r="AE923" s="190"/>
      <c r="AF923" s="190"/>
      <c r="AG923" s="190"/>
      <c r="AH923" s="190"/>
      <c r="AI923" s="190"/>
      <c r="AJ923" s="190"/>
      <c r="AK923" s="190"/>
      <c r="AL923" s="190"/>
      <c r="AM923" s="190"/>
      <c r="AN923" s="190"/>
      <c r="AO923" s="190"/>
      <c r="AP923" s="190"/>
      <c r="AQ923" s="190"/>
      <c r="AR923" s="190"/>
      <c r="AS923" s="190"/>
      <c r="AT923" s="32"/>
    </row>
    <row r="924" spans="2:50" s="15" customFormat="1" ht="13.5" customHeight="1" x14ac:dyDescent="0.15">
      <c r="C924" s="32"/>
      <c r="D924" s="190"/>
      <c r="E924" s="190"/>
      <c r="F924" s="190"/>
      <c r="G924" s="190"/>
      <c r="H924" s="190"/>
      <c r="I924" s="190"/>
      <c r="J924" s="190"/>
      <c r="K924" s="190"/>
      <c r="L924" s="190"/>
      <c r="M924" s="190"/>
      <c r="N924" s="190"/>
      <c r="O924" s="190"/>
      <c r="P924" s="190"/>
      <c r="Q924" s="190"/>
      <c r="R924" s="190"/>
      <c r="S924" s="190"/>
      <c r="T924" s="190"/>
      <c r="U924" s="190"/>
      <c r="V924" s="190"/>
      <c r="W924" s="190"/>
      <c r="X924" s="190"/>
      <c r="Y924" s="190"/>
      <c r="Z924" s="190"/>
      <c r="AA924" s="190"/>
      <c r="AB924" s="190"/>
      <c r="AC924" s="190"/>
      <c r="AD924" s="190"/>
      <c r="AE924" s="190"/>
      <c r="AF924" s="190"/>
      <c r="AG924" s="190"/>
      <c r="AH924" s="190"/>
      <c r="AI924" s="190"/>
      <c r="AJ924" s="190"/>
      <c r="AK924" s="190"/>
      <c r="AL924" s="190"/>
      <c r="AM924" s="190"/>
      <c r="AN924" s="190"/>
      <c r="AO924" s="190"/>
      <c r="AP924" s="190"/>
      <c r="AQ924" s="190"/>
      <c r="AR924" s="190"/>
      <c r="AS924" s="190"/>
      <c r="AT924" s="32"/>
    </row>
    <row r="925" spans="2:50" s="15" customFormat="1" ht="13.5" customHeight="1" x14ac:dyDescent="0.15">
      <c r="C925" s="32"/>
      <c r="D925" s="190"/>
      <c r="E925" s="190"/>
      <c r="F925" s="190"/>
      <c r="G925" s="190"/>
      <c r="H925" s="190"/>
      <c r="I925" s="190"/>
      <c r="J925" s="190"/>
      <c r="K925" s="190"/>
      <c r="L925" s="190"/>
      <c r="M925" s="190"/>
      <c r="N925" s="190"/>
      <c r="O925" s="190"/>
      <c r="P925" s="190"/>
      <c r="Q925" s="190"/>
      <c r="R925" s="190"/>
      <c r="S925" s="190"/>
      <c r="T925" s="190"/>
      <c r="U925" s="190"/>
      <c r="V925" s="190"/>
      <c r="W925" s="190"/>
      <c r="X925" s="190"/>
      <c r="Y925" s="190"/>
      <c r="Z925" s="190"/>
      <c r="AA925" s="190"/>
      <c r="AB925" s="190"/>
      <c r="AC925" s="190"/>
      <c r="AD925" s="190"/>
      <c r="AE925" s="190"/>
      <c r="AF925" s="190"/>
      <c r="AG925" s="190"/>
      <c r="AH925" s="190"/>
      <c r="AI925" s="190"/>
      <c r="AJ925" s="190"/>
      <c r="AK925" s="190"/>
      <c r="AL925" s="190"/>
      <c r="AM925" s="190"/>
      <c r="AN925" s="190"/>
      <c r="AO925" s="190"/>
      <c r="AP925" s="190"/>
      <c r="AQ925" s="190"/>
      <c r="AR925" s="190"/>
      <c r="AS925" s="190"/>
      <c r="AT925" s="32"/>
    </row>
    <row r="926" spans="2:50" s="15" customFormat="1" ht="13.5" customHeight="1" x14ac:dyDescent="0.15">
      <c r="C926" s="32"/>
      <c r="D926" s="190"/>
      <c r="E926" s="190"/>
      <c r="F926" s="190"/>
      <c r="G926" s="190"/>
      <c r="H926" s="190"/>
      <c r="I926" s="190"/>
      <c r="J926" s="190"/>
      <c r="K926" s="190"/>
      <c r="L926" s="190"/>
      <c r="M926" s="190"/>
      <c r="N926" s="190"/>
      <c r="O926" s="190"/>
      <c r="P926" s="190"/>
      <c r="Q926" s="190"/>
      <c r="R926" s="190"/>
      <c r="S926" s="190"/>
      <c r="T926" s="190"/>
      <c r="U926" s="190"/>
      <c r="V926" s="190"/>
      <c r="W926" s="190"/>
      <c r="X926" s="190"/>
      <c r="Y926" s="190"/>
      <c r="Z926" s="190"/>
      <c r="AA926" s="190"/>
      <c r="AB926" s="190"/>
      <c r="AC926" s="190"/>
      <c r="AD926" s="190"/>
      <c r="AE926" s="190"/>
      <c r="AF926" s="190"/>
      <c r="AG926" s="190"/>
      <c r="AH926" s="190"/>
      <c r="AI926" s="190"/>
      <c r="AJ926" s="190"/>
      <c r="AK926" s="190"/>
      <c r="AL926" s="190"/>
      <c r="AM926" s="190"/>
      <c r="AN926" s="190"/>
      <c r="AO926" s="190"/>
      <c r="AP926" s="190"/>
      <c r="AQ926" s="190"/>
      <c r="AR926" s="190"/>
      <c r="AS926" s="190"/>
      <c r="AT926" s="32"/>
    </row>
    <row r="927" spans="2:50" s="15" customFormat="1" x14ac:dyDescent="0.15"/>
    <row r="928" spans="2:50" s="15" customFormat="1" ht="13.5" customHeight="1" x14ac:dyDescent="0.15">
      <c r="D928" s="15" t="s">
        <v>149</v>
      </c>
    </row>
    <row r="929" spans="1:50" s="15" customFormat="1" ht="13.5" customHeight="1" x14ac:dyDescent="0.15">
      <c r="C929" s="31" t="s">
        <v>91</v>
      </c>
      <c r="D929" s="190"/>
      <c r="E929" s="190"/>
      <c r="F929" s="190"/>
      <c r="G929" s="190"/>
      <c r="H929" s="190"/>
      <c r="I929" s="190"/>
      <c r="J929" s="190"/>
      <c r="K929" s="190"/>
      <c r="L929" s="190"/>
      <c r="M929" s="190"/>
      <c r="N929" s="190"/>
      <c r="O929" s="190"/>
      <c r="P929" s="190"/>
      <c r="Q929" s="190"/>
      <c r="R929" s="190"/>
      <c r="S929" s="190"/>
      <c r="T929" s="190"/>
      <c r="U929" s="190"/>
      <c r="V929" s="190"/>
      <c r="W929" s="190"/>
      <c r="X929" s="190"/>
      <c r="Y929" s="190"/>
      <c r="Z929" s="190"/>
      <c r="AA929" s="190"/>
      <c r="AB929" s="190"/>
      <c r="AC929" s="190"/>
      <c r="AD929" s="190"/>
      <c r="AE929" s="190"/>
      <c r="AF929" s="190"/>
      <c r="AG929" s="190"/>
      <c r="AH929" s="190"/>
      <c r="AI929" s="190"/>
      <c r="AJ929" s="190"/>
      <c r="AK929" s="190"/>
      <c r="AL929" s="190"/>
      <c r="AM929" s="190"/>
      <c r="AN929" s="190"/>
      <c r="AO929" s="190"/>
      <c r="AP929" s="190"/>
      <c r="AQ929" s="190"/>
      <c r="AR929" s="190"/>
      <c r="AS929" s="190"/>
      <c r="AT929" s="32"/>
    </row>
    <row r="930" spans="1:50" s="15" customFormat="1" ht="13.5" customHeight="1" x14ac:dyDescent="0.15">
      <c r="C930" s="32"/>
      <c r="D930" s="190"/>
      <c r="E930" s="190"/>
      <c r="F930" s="190"/>
      <c r="G930" s="190"/>
      <c r="H930" s="190"/>
      <c r="I930" s="190"/>
      <c r="J930" s="190"/>
      <c r="K930" s="190"/>
      <c r="L930" s="190"/>
      <c r="M930" s="190"/>
      <c r="N930" s="190"/>
      <c r="O930" s="190"/>
      <c r="P930" s="190"/>
      <c r="Q930" s="190"/>
      <c r="R930" s="190"/>
      <c r="S930" s="190"/>
      <c r="T930" s="190"/>
      <c r="U930" s="190"/>
      <c r="V930" s="190"/>
      <c r="W930" s="190"/>
      <c r="X930" s="190"/>
      <c r="Y930" s="190"/>
      <c r="Z930" s="190"/>
      <c r="AA930" s="190"/>
      <c r="AB930" s="190"/>
      <c r="AC930" s="190"/>
      <c r="AD930" s="190"/>
      <c r="AE930" s="190"/>
      <c r="AF930" s="190"/>
      <c r="AG930" s="190"/>
      <c r="AH930" s="190"/>
      <c r="AI930" s="190"/>
      <c r="AJ930" s="190"/>
      <c r="AK930" s="190"/>
      <c r="AL930" s="190"/>
      <c r="AM930" s="190"/>
      <c r="AN930" s="190"/>
      <c r="AO930" s="190"/>
      <c r="AP930" s="190"/>
      <c r="AQ930" s="190"/>
      <c r="AR930" s="190"/>
      <c r="AS930" s="190"/>
      <c r="AT930" s="32"/>
    </row>
    <row r="931" spans="1:50" s="15" customFormat="1" ht="13.5" customHeight="1" x14ac:dyDescent="0.15">
      <c r="C931" s="32"/>
      <c r="D931" s="190"/>
      <c r="E931" s="190"/>
      <c r="F931" s="190"/>
      <c r="G931" s="190"/>
      <c r="H931" s="190"/>
      <c r="I931" s="190"/>
      <c r="J931" s="190"/>
      <c r="K931" s="190"/>
      <c r="L931" s="190"/>
      <c r="M931" s="190"/>
      <c r="N931" s="190"/>
      <c r="O931" s="190"/>
      <c r="P931" s="190"/>
      <c r="Q931" s="190"/>
      <c r="R931" s="190"/>
      <c r="S931" s="190"/>
      <c r="T931" s="190"/>
      <c r="U931" s="190"/>
      <c r="V931" s="190"/>
      <c r="W931" s="190"/>
      <c r="X931" s="190"/>
      <c r="Y931" s="190"/>
      <c r="Z931" s="190"/>
      <c r="AA931" s="190"/>
      <c r="AB931" s="190"/>
      <c r="AC931" s="190"/>
      <c r="AD931" s="190"/>
      <c r="AE931" s="190"/>
      <c r="AF931" s="190"/>
      <c r="AG931" s="190"/>
      <c r="AH931" s="190"/>
      <c r="AI931" s="190"/>
      <c r="AJ931" s="190"/>
      <c r="AK931" s="190"/>
      <c r="AL931" s="190"/>
      <c r="AM931" s="190"/>
      <c r="AN931" s="190"/>
      <c r="AO931" s="190"/>
      <c r="AP931" s="190"/>
      <c r="AQ931" s="190"/>
      <c r="AR931" s="190"/>
      <c r="AS931" s="190"/>
      <c r="AT931" s="32"/>
    </row>
    <row r="932" spans="1:50" s="15" customFormat="1" ht="13.5" customHeight="1" x14ac:dyDescent="0.15">
      <c r="C932" s="32"/>
      <c r="D932" s="190"/>
      <c r="E932" s="190"/>
      <c r="F932" s="190"/>
      <c r="G932" s="190"/>
      <c r="H932" s="190"/>
      <c r="I932" s="190"/>
      <c r="J932" s="190"/>
      <c r="K932" s="190"/>
      <c r="L932" s="190"/>
      <c r="M932" s="190"/>
      <c r="N932" s="190"/>
      <c r="O932" s="190"/>
      <c r="P932" s="190"/>
      <c r="Q932" s="190"/>
      <c r="R932" s="190"/>
      <c r="S932" s="190"/>
      <c r="T932" s="190"/>
      <c r="U932" s="190"/>
      <c r="V932" s="190"/>
      <c r="W932" s="190"/>
      <c r="X932" s="190"/>
      <c r="Y932" s="190"/>
      <c r="Z932" s="190"/>
      <c r="AA932" s="190"/>
      <c r="AB932" s="190"/>
      <c r="AC932" s="190"/>
      <c r="AD932" s="190"/>
      <c r="AE932" s="190"/>
      <c r="AF932" s="190"/>
      <c r="AG932" s="190"/>
      <c r="AH932" s="190"/>
      <c r="AI932" s="190"/>
      <c r="AJ932" s="190"/>
      <c r="AK932" s="190"/>
      <c r="AL932" s="190"/>
      <c r="AM932" s="190"/>
      <c r="AN932" s="190"/>
      <c r="AO932" s="190"/>
      <c r="AP932" s="190"/>
      <c r="AQ932" s="190"/>
      <c r="AR932" s="190"/>
      <c r="AS932" s="190"/>
      <c r="AT932" s="32"/>
    </row>
    <row r="933" spans="1:50" x14ac:dyDescent="0.15">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c r="AF933" s="70"/>
      <c r="AG933" s="70"/>
      <c r="AH933" s="70"/>
      <c r="AI933" s="70"/>
      <c r="AJ933" s="70"/>
      <c r="AK933" s="70"/>
      <c r="AL933" s="70"/>
      <c r="AM933" s="70"/>
      <c r="AN933" s="70"/>
      <c r="AO933" s="70"/>
      <c r="AP933" s="70"/>
      <c r="AQ933" s="70"/>
      <c r="AR933" s="70"/>
      <c r="AS933" s="70"/>
      <c r="AT933" s="70"/>
      <c r="AU933" s="70"/>
      <c r="AV933" s="70"/>
      <c r="AW933" s="70"/>
      <c r="AX933" s="70"/>
    </row>
    <row r="934" spans="1:50" ht="30" customHeight="1" x14ac:dyDescent="0.15">
      <c r="B934" s="19" t="s">
        <v>60</v>
      </c>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70"/>
      <c r="AO934" s="70"/>
      <c r="AP934" s="70"/>
      <c r="AQ934" s="70"/>
      <c r="AR934" s="70"/>
      <c r="AS934" s="70"/>
      <c r="AT934" s="70"/>
      <c r="AU934" s="70"/>
      <c r="AV934" s="70"/>
      <c r="AW934" s="70"/>
      <c r="AX934" s="70"/>
    </row>
    <row r="935" spans="1:50" ht="24" customHeight="1" x14ac:dyDescent="0.15">
      <c r="B935" s="15"/>
      <c r="C935" s="63" t="s">
        <v>466</v>
      </c>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c r="AP935" s="23"/>
      <c r="AQ935" s="23"/>
      <c r="AR935" s="23"/>
      <c r="AS935" s="23"/>
      <c r="AT935" s="24"/>
      <c r="AU935" s="70"/>
      <c r="AV935" s="70"/>
      <c r="AW935" s="70"/>
      <c r="AX935" s="70"/>
    </row>
    <row r="936" spans="1:50" s="15" customFormat="1" ht="12" customHeight="1" x14ac:dyDescent="0.15"/>
    <row r="937" spans="1:50" s="15" customFormat="1" x14ac:dyDescent="0.15">
      <c r="D937" s="27" t="s">
        <v>8</v>
      </c>
      <c r="E937" s="27"/>
    </row>
    <row r="938" spans="1:50" s="15" customFormat="1" ht="26.25" customHeight="1" x14ac:dyDescent="0.15">
      <c r="D938" s="193"/>
      <c r="E938" s="194"/>
      <c r="G938" s="16" t="s">
        <v>215</v>
      </c>
      <c r="H938" s="16"/>
      <c r="I938" s="16"/>
      <c r="J938" s="16"/>
      <c r="K938" s="16"/>
      <c r="L938" s="16"/>
      <c r="M938" s="16"/>
      <c r="P938" s="16" t="s">
        <v>216</v>
      </c>
      <c r="Q938" s="16"/>
      <c r="R938" s="16"/>
      <c r="S938" s="16"/>
      <c r="T938" s="16"/>
      <c r="U938" s="16"/>
      <c r="V938" s="16"/>
      <c r="X938" s="16"/>
      <c r="Y938" s="16" t="s">
        <v>61</v>
      </c>
      <c r="Z938" s="16"/>
      <c r="AA938" s="16"/>
      <c r="AB938" s="16"/>
      <c r="AC938" s="16"/>
      <c r="AD938" s="16"/>
      <c r="AE938" s="16"/>
      <c r="AF938" s="16"/>
      <c r="AG938" s="16"/>
      <c r="AH938" s="16"/>
      <c r="AI938" s="16"/>
      <c r="AJ938" s="16"/>
      <c r="AK938" s="16"/>
      <c r="AL938" s="16"/>
      <c r="AM938" s="16"/>
      <c r="AN938" s="16"/>
      <c r="AO938" s="16"/>
      <c r="AP938" s="16"/>
      <c r="AQ938" s="16"/>
      <c r="AR938" s="16"/>
    </row>
    <row r="939" spans="1:50" s="15" customFormat="1" ht="27" customHeight="1" x14ac:dyDescent="0.15">
      <c r="A939" s="1"/>
      <c r="B939" s="70"/>
      <c r="C939" s="70"/>
      <c r="D939" s="124" t="str">
        <f>IF(AND(D938&lt;&gt;"",D938&lt;&gt;1),"→　Ｑ60　へ","")</f>
        <v/>
      </c>
      <c r="E939" s="78"/>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c r="AF939" s="70"/>
      <c r="AG939" s="70"/>
      <c r="AH939" s="70"/>
      <c r="AI939" s="70"/>
      <c r="AJ939" s="70"/>
      <c r="AK939" s="70"/>
      <c r="AL939" s="70"/>
      <c r="AM939" s="70"/>
      <c r="AN939" s="70"/>
      <c r="AO939" s="70"/>
      <c r="AP939" s="70"/>
      <c r="AQ939" s="70"/>
      <c r="AR939" s="70"/>
      <c r="AS939" s="70"/>
      <c r="AT939" s="70"/>
      <c r="AU939" s="70"/>
    </row>
    <row r="940" spans="1:50" ht="20.25" customHeight="1" x14ac:dyDescent="0.15">
      <c r="B940" s="70"/>
      <c r="C940" s="55" t="s">
        <v>467</v>
      </c>
      <c r="D940" s="56"/>
      <c r="E940" s="56"/>
      <c r="F940" s="56"/>
      <c r="G940" s="37"/>
      <c r="H940" s="37"/>
      <c r="I940" s="37"/>
      <c r="J940" s="37"/>
      <c r="K940" s="37"/>
      <c r="L940" s="37"/>
      <c r="M940" s="37"/>
      <c r="N940" s="37"/>
      <c r="O940" s="37"/>
      <c r="P940" s="37"/>
      <c r="Q940" s="37"/>
      <c r="R940" s="37"/>
      <c r="S940" s="37"/>
      <c r="T940" s="37"/>
      <c r="U940" s="37"/>
      <c r="V940" s="37"/>
      <c r="W940" s="37"/>
      <c r="X940" s="37"/>
      <c r="Y940" s="37"/>
      <c r="Z940" s="37"/>
      <c r="AA940" s="37"/>
      <c r="AB940" s="37"/>
      <c r="AC940" s="37"/>
      <c r="AD940" s="37"/>
      <c r="AE940" s="37"/>
      <c r="AF940" s="37"/>
      <c r="AG940" s="37"/>
      <c r="AH940" s="37"/>
      <c r="AI940" s="37"/>
      <c r="AJ940" s="37"/>
      <c r="AK940" s="37"/>
      <c r="AL940" s="37"/>
      <c r="AM940" s="37"/>
      <c r="AN940" s="37"/>
      <c r="AO940" s="37"/>
      <c r="AP940" s="37"/>
      <c r="AQ940" s="37"/>
      <c r="AR940" s="37"/>
      <c r="AS940" s="37"/>
      <c r="AT940" s="89"/>
      <c r="AU940" s="70"/>
      <c r="AV940" s="70"/>
      <c r="AW940" s="70"/>
      <c r="AX940" s="70"/>
    </row>
    <row r="941" spans="1:50" ht="20.25" customHeight="1" x14ac:dyDescent="0.15">
      <c r="B941" s="70"/>
      <c r="C941" s="64" t="s">
        <v>144</v>
      </c>
      <c r="D941" s="65"/>
      <c r="E941" s="65"/>
      <c r="F941" s="65"/>
      <c r="G941" s="35"/>
      <c r="H941" s="35"/>
      <c r="I941" s="35"/>
      <c r="J941" s="35"/>
      <c r="K941" s="35"/>
      <c r="L941" s="35"/>
      <c r="M941" s="35"/>
      <c r="N941" s="35"/>
      <c r="O941" s="35"/>
      <c r="P941" s="35"/>
      <c r="Q941" s="35"/>
      <c r="R941" s="35"/>
      <c r="S941" s="35"/>
      <c r="T941" s="35"/>
      <c r="U941" s="35"/>
      <c r="V941" s="35"/>
      <c r="W941" s="35"/>
      <c r="X941" s="35"/>
      <c r="Y941" s="35"/>
      <c r="Z941" s="35"/>
      <c r="AA941" s="35"/>
      <c r="AB941" s="35"/>
      <c r="AC941" s="35"/>
      <c r="AD941" s="35"/>
      <c r="AE941" s="35"/>
      <c r="AF941" s="35"/>
      <c r="AG941" s="35"/>
      <c r="AH941" s="35"/>
      <c r="AI941" s="35"/>
      <c r="AJ941" s="35"/>
      <c r="AK941" s="35"/>
      <c r="AL941" s="35"/>
      <c r="AM941" s="35"/>
      <c r="AN941" s="35"/>
      <c r="AO941" s="35"/>
      <c r="AP941" s="35"/>
      <c r="AQ941" s="35"/>
      <c r="AR941" s="35"/>
      <c r="AS941" s="35"/>
      <c r="AT941" s="109"/>
      <c r="AU941" s="70"/>
      <c r="AV941" s="70"/>
      <c r="AW941" s="70"/>
      <c r="AX941" s="70"/>
    </row>
    <row r="942" spans="1:50" ht="20.25" customHeight="1" x14ac:dyDescent="0.15">
      <c r="B942" s="70"/>
      <c r="C942" s="66" t="s">
        <v>145</v>
      </c>
      <c r="D942" s="67"/>
      <c r="E942" s="67"/>
      <c r="F942" s="67"/>
      <c r="G942" s="47"/>
      <c r="H942" s="47"/>
      <c r="I942" s="47"/>
      <c r="J942" s="47"/>
      <c r="K942" s="47"/>
      <c r="L942" s="47"/>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c r="AR942" s="47"/>
      <c r="AS942" s="47"/>
      <c r="AT942" s="48"/>
      <c r="AU942" s="70"/>
      <c r="AV942" s="70"/>
      <c r="AW942" s="70"/>
      <c r="AX942" s="70"/>
    </row>
    <row r="943" spans="1:50" ht="12" customHeight="1" x14ac:dyDescent="0.15">
      <c r="B943" s="20"/>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5"/>
      <c r="AB943" s="25"/>
      <c r="AC943" s="25"/>
      <c r="AD943" s="25"/>
      <c r="AE943" s="25"/>
      <c r="AF943" s="25"/>
      <c r="AG943" s="25"/>
      <c r="AH943" s="25"/>
      <c r="AI943" s="25"/>
      <c r="AJ943" s="25"/>
      <c r="AK943" s="25"/>
      <c r="AL943" s="25"/>
      <c r="AM943" s="25"/>
      <c r="AN943" s="25"/>
      <c r="AO943" s="25"/>
      <c r="AP943" s="25"/>
      <c r="AQ943" s="25"/>
      <c r="AR943" s="25"/>
      <c r="AS943" s="25"/>
      <c r="AT943" s="25"/>
      <c r="AU943" s="70"/>
      <c r="AV943" s="70"/>
      <c r="AW943" s="70"/>
      <c r="AX943" s="70"/>
    </row>
    <row r="944" spans="1:50" s="15" customFormat="1" x14ac:dyDescent="0.15">
      <c r="L944" s="27" t="s">
        <v>8</v>
      </c>
      <c r="M944" s="27"/>
    </row>
    <row r="945" spans="2:50" s="15" customFormat="1" ht="26.25" customHeight="1" x14ac:dyDescent="0.15">
      <c r="D945" s="15" t="s">
        <v>184</v>
      </c>
      <c r="L945" s="193"/>
      <c r="M945" s="194"/>
      <c r="O945" s="16" t="s">
        <v>42</v>
      </c>
      <c r="P945" s="16"/>
      <c r="Q945" s="16"/>
      <c r="R945" s="16"/>
      <c r="S945" s="16"/>
      <c r="T945" s="16"/>
      <c r="U945" s="16"/>
      <c r="V945" s="16"/>
      <c r="W945" s="16"/>
      <c r="X945" s="16"/>
      <c r="Y945" s="16" t="s">
        <v>46</v>
      </c>
      <c r="Z945" s="16"/>
      <c r="AA945" s="16"/>
      <c r="AB945" s="16"/>
      <c r="AC945" s="16"/>
      <c r="AD945" s="16"/>
      <c r="AE945" s="16"/>
      <c r="AF945" s="16"/>
      <c r="AG945" s="16"/>
      <c r="AH945" s="16"/>
      <c r="AI945" s="16"/>
      <c r="AJ945" s="16" t="s">
        <v>68</v>
      </c>
      <c r="AK945" s="16"/>
      <c r="AL945" s="16"/>
      <c r="AM945" s="16"/>
      <c r="AN945" s="16"/>
      <c r="AO945" s="16"/>
      <c r="AP945" s="16"/>
      <c r="AQ945" s="16"/>
      <c r="AR945" s="16" t="s">
        <v>45</v>
      </c>
      <c r="AT945" s="16"/>
      <c r="AU945" s="16"/>
      <c r="AV945" s="16"/>
      <c r="AW945" s="16"/>
    </row>
    <row r="946" spans="2:50" ht="12" customHeight="1" x14ac:dyDescent="0.15">
      <c r="B946" s="70"/>
      <c r="C946" s="70"/>
      <c r="D946" s="86"/>
      <c r="E946" s="86"/>
      <c r="F946" s="86"/>
      <c r="G946" s="86"/>
      <c r="H946" s="86"/>
      <c r="I946" s="86"/>
      <c r="J946" s="86"/>
      <c r="K946" s="86"/>
      <c r="L946" s="86"/>
      <c r="M946" s="86"/>
      <c r="N946" s="86"/>
      <c r="O946" s="86"/>
      <c r="P946" s="86"/>
      <c r="Q946" s="86"/>
      <c r="R946" s="86"/>
      <c r="S946" s="86"/>
      <c r="T946" s="86"/>
      <c r="U946" s="86"/>
      <c r="V946" s="86"/>
      <c r="W946" s="86"/>
      <c r="X946" s="86"/>
      <c r="Y946" s="86"/>
      <c r="Z946" s="86"/>
      <c r="AA946" s="86"/>
      <c r="AB946" s="86"/>
      <c r="AC946" s="86"/>
      <c r="AD946" s="86"/>
      <c r="AE946" s="86"/>
      <c r="AF946" s="86"/>
      <c r="AG946" s="86"/>
      <c r="AH946" s="86"/>
      <c r="AI946" s="86"/>
      <c r="AJ946" s="86"/>
      <c r="AK946" s="86"/>
      <c r="AL946" s="86"/>
      <c r="AM946" s="86"/>
      <c r="AN946" s="86"/>
      <c r="AO946" s="86"/>
      <c r="AP946" s="86"/>
      <c r="AQ946" s="86"/>
      <c r="AR946" s="86"/>
      <c r="AS946" s="86"/>
      <c r="AT946" s="86"/>
      <c r="AU946" s="70"/>
      <c r="AV946" s="70"/>
      <c r="AW946" s="70"/>
      <c r="AX946" s="70"/>
    </row>
    <row r="947" spans="2:50" s="15" customFormat="1" ht="12" customHeight="1" x14ac:dyDescent="0.15"/>
    <row r="948" spans="2:50" s="15" customFormat="1" ht="26.25" customHeight="1" x14ac:dyDescent="0.15">
      <c r="D948" s="15" t="s">
        <v>7</v>
      </c>
      <c r="L948" s="193"/>
      <c r="M948" s="194"/>
      <c r="O948" s="16" t="s">
        <v>42</v>
      </c>
      <c r="P948" s="16"/>
      <c r="Q948" s="16"/>
      <c r="R948" s="16"/>
      <c r="S948" s="16"/>
      <c r="T948" s="16"/>
      <c r="U948" s="16"/>
      <c r="V948" s="16"/>
      <c r="W948" s="16"/>
      <c r="X948" s="16"/>
      <c r="Y948" s="16" t="s">
        <v>46</v>
      </c>
      <c r="Z948" s="16"/>
      <c r="AA948" s="16"/>
      <c r="AB948" s="16"/>
      <c r="AC948" s="16"/>
      <c r="AD948" s="16"/>
      <c r="AE948" s="16"/>
      <c r="AF948" s="16"/>
      <c r="AG948" s="16"/>
      <c r="AH948" s="16"/>
      <c r="AI948" s="16"/>
      <c r="AJ948" s="16" t="s">
        <v>68</v>
      </c>
      <c r="AK948" s="16"/>
      <c r="AL948" s="16"/>
      <c r="AM948" s="16"/>
      <c r="AN948" s="16"/>
      <c r="AO948" s="16"/>
      <c r="AP948" s="16"/>
      <c r="AQ948" s="16"/>
      <c r="AR948" s="16" t="s">
        <v>45</v>
      </c>
      <c r="AS948" s="16"/>
      <c r="AT948" s="16"/>
      <c r="AU948" s="16"/>
    </row>
    <row r="949" spans="2:50" ht="12" customHeight="1" x14ac:dyDescent="0.15">
      <c r="B949" s="70"/>
      <c r="C949" s="70"/>
      <c r="D949" s="86"/>
      <c r="E949" s="86"/>
      <c r="F949" s="86"/>
      <c r="G949" s="86"/>
      <c r="H949" s="86"/>
      <c r="I949" s="86"/>
      <c r="J949" s="86"/>
      <c r="K949" s="86"/>
      <c r="L949" s="86"/>
      <c r="M949" s="86"/>
      <c r="N949" s="86"/>
      <c r="O949" s="86"/>
      <c r="P949" s="86"/>
      <c r="Q949" s="86"/>
      <c r="R949" s="86"/>
      <c r="S949" s="86"/>
      <c r="T949" s="86"/>
      <c r="U949" s="86"/>
      <c r="V949" s="86"/>
      <c r="W949" s="86"/>
      <c r="X949" s="86"/>
      <c r="Y949" s="86"/>
      <c r="Z949" s="86"/>
      <c r="AA949" s="86"/>
      <c r="AB949" s="86"/>
      <c r="AC949" s="86"/>
      <c r="AD949" s="86"/>
      <c r="AE949" s="86"/>
      <c r="AF949" s="86"/>
      <c r="AG949" s="86"/>
      <c r="AH949" s="86"/>
      <c r="AI949" s="86"/>
      <c r="AJ949" s="86"/>
      <c r="AK949" s="86"/>
      <c r="AL949" s="86"/>
      <c r="AM949" s="86"/>
      <c r="AN949" s="86"/>
      <c r="AO949" s="86"/>
      <c r="AP949" s="86"/>
      <c r="AQ949" s="86"/>
      <c r="AR949" s="86"/>
      <c r="AS949" s="86"/>
      <c r="AT949" s="86"/>
      <c r="AU949" s="70"/>
      <c r="AV949" s="70"/>
      <c r="AW949" s="70"/>
      <c r="AX949" s="70"/>
    </row>
    <row r="950" spans="2:50" ht="12" customHeight="1" x14ac:dyDescent="0.15">
      <c r="B950" s="70"/>
      <c r="C950" s="70"/>
      <c r="D950" s="70"/>
      <c r="E950" s="70"/>
      <c r="F950" s="70"/>
      <c r="G950" s="70"/>
      <c r="H950" s="70"/>
      <c r="I950" s="70"/>
      <c r="J950" s="70"/>
      <c r="K950" s="70"/>
      <c r="L950" s="70"/>
      <c r="M950" s="70"/>
      <c r="N950" s="70"/>
      <c r="O950" s="70"/>
      <c r="P950" s="70"/>
      <c r="Q950" s="70"/>
      <c r="R950" s="70"/>
      <c r="S950" s="70"/>
      <c r="T950" s="70"/>
      <c r="U950" s="70"/>
      <c r="V950" s="70"/>
      <c r="W950" s="70"/>
      <c r="X950" s="70"/>
      <c r="Y950" s="70"/>
      <c r="Z950" s="70"/>
      <c r="AA950" s="70"/>
      <c r="AB950" s="70"/>
      <c r="AC950" s="70"/>
      <c r="AD950" s="70"/>
      <c r="AE950" s="70"/>
      <c r="AF950" s="70"/>
      <c r="AG950" s="70"/>
      <c r="AH950" s="70"/>
      <c r="AI950" s="70"/>
      <c r="AJ950" s="70"/>
      <c r="AK950" s="70"/>
      <c r="AL950" s="70"/>
      <c r="AM950" s="70"/>
      <c r="AN950" s="70"/>
      <c r="AO950" s="70"/>
      <c r="AP950" s="70"/>
      <c r="AQ950" s="70"/>
      <c r="AR950" s="70"/>
      <c r="AS950" s="70"/>
      <c r="AT950" s="70"/>
      <c r="AU950" s="70"/>
      <c r="AV950" s="70"/>
      <c r="AW950" s="70"/>
      <c r="AX950" s="70"/>
    </row>
    <row r="951" spans="2:50" s="15" customFormat="1" x14ac:dyDescent="0.15">
      <c r="D951" s="15" t="s">
        <v>92</v>
      </c>
    </row>
    <row r="952" spans="2:50" ht="17.25" customHeight="1" x14ac:dyDescent="0.15">
      <c r="B952" s="70"/>
      <c r="C952" s="82"/>
      <c r="D952" s="70"/>
      <c r="E952" s="70"/>
      <c r="F952" s="70"/>
      <c r="G952" s="70"/>
      <c r="H952" s="79"/>
      <c r="I952" s="15"/>
      <c r="J952" s="140" t="str">
        <f>IF(AND($H953="",$L953&lt;&gt;""),"具体名をご記入下さい↓","")</f>
        <v/>
      </c>
      <c r="K952" s="70"/>
      <c r="L952" s="138" t="str">
        <f>IF(AND(H953&lt;&gt;"",L953=""),"↓回答を選択してください","")</f>
        <v/>
      </c>
      <c r="M952" s="70"/>
      <c r="N952" s="70"/>
      <c r="O952" s="70"/>
      <c r="P952" s="70"/>
      <c r="Q952" s="70"/>
      <c r="R952" s="70"/>
      <c r="S952" s="70"/>
      <c r="T952" s="70"/>
      <c r="U952" s="70"/>
      <c r="V952" s="70"/>
      <c r="W952" s="70"/>
      <c r="X952" s="70"/>
      <c r="Y952" s="70"/>
      <c r="Z952" s="70"/>
      <c r="AA952" s="70"/>
      <c r="AB952" s="70"/>
      <c r="AC952" s="70"/>
      <c r="AD952" s="70"/>
      <c r="AE952" s="70"/>
      <c r="AF952" s="70"/>
      <c r="AG952" s="70"/>
      <c r="AH952" s="70"/>
      <c r="AI952" s="70"/>
      <c r="AJ952" s="70"/>
      <c r="AK952" s="70"/>
      <c r="AL952" s="70"/>
      <c r="AM952" s="70"/>
      <c r="AN952" s="70"/>
      <c r="AO952" s="70"/>
      <c r="AP952" s="70"/>
      <c r="AQ952" s="70"/>
      <c r="AR952" s="70"/>
      <c r="AS952" s="70"/>
      <c r="AT952" s="70"/>
      <c r="AU952" s="70"/>
      <c r="AV952" s="70"/>
      <c r="AW952" s="70"/>
      <c r="AX952" s="70"/>
    </row>
    <row r="953" spans="2:50" s="15" customFormat="1" ht="26.25" customHeight="1" x14ac:dyDescent="0.15">
      <c r="D953" s="29" t="s">
        <v>210</v>
      </c>
      <c r="E953" s="41"/>
      <c r="F953" s="41"/>
      <c r="G953" s="41"/>
      <c r="H953" s="196"/>
      <c r="I953" s="197"/>
      <c r="J953" s="198"/>
      <c r="K953" s="41" t="s">
        <v>81</v>
      </c>
      <c r="L953" s="193"/>
      <c r="M953" s="194"/>
      <c r="O953" s="16" t="s">
        <v>42</v>
      </c>
      <c r="P953" s="16"/>
      <c r="Q953" s="16"/>
      <c r="R953" s="16"/>
      <c r="S953" s="16"/>
      <c r="T953" s="16"/>
      <c r="U953" s="16"/>
      <c r="V953" s="16"/>
      <c r="W953" s="16"/>
      <c r="X953" s="16"/>
      <c r="Y953" s="16" t="s">
        <v>46</v>
      </c>
      <c r="Z953" s="16"/>
      <c r="AA953" s="16"/>
      <c r="AB953" s="16"/>
      <c r="AC953" s="16"/>
      <c r="AD953" s="16"/>
      <c r="AE953" s="16"/>
      <c r="AF953" s="16"/>
      <c r="AG953" s="16"/>
      <c r="AH953" s="16"/>
      <c r="AI953" s="16"/>
      <c r="AJ953" s="16" t="s">
        <v>68</v>
      </c>
      <c r="AK953" s="16"/>
      <c r="AL953" s="16"/>
      <c r="AM953" s="16"/>
      <c r="AN953" s="16"/>
      <c r="AO953" s="16"/>
      <c r="AP953" s="16"/>
      <c r="AQ953" s="16"/>
      <c r="AR953" s="16" t="s">
        <v>45</v>
      </c>
      <c r="AS953" s="16"/>
      <c r="AT953" s="16"/>
    </row>
    <row r="954" spans="2:50" s="15" customFormat="1" ht="17.25" customHeight="1" x14ac:dyDescent="0.15">
      <c r="C954" s="82"/>
      <c r="H954" s="79"/>
      <c r="J954" s="140" t="str">
        <f>IF(AND($H955="",$L955&lt;&gt;""),"具体名をご記入下さい↓","")</f>
        <v/>
      </c>
      <c r="K954" s="41"/>
      <c r="L954" s="138" t="str">
        <f>IF(AND(H955&lt;&gt;"",L955=""),"↓回答を選択してください","")</f>
        <v/>
      </c>
      <c r="AK954" s="16"/>
      <c r="AQ954" s="16"/>
      <c r="AR954" s="16"/>
      <c r="AS954" s="16"/>
      <c r="AT954" s="16"/>
    </row>
    <row r="955" spans="2:50" s="15" customFormat="1" ht="26.25" customHeight="1" x14ac:dyDescent="0.15">
      <c r="D955" s="29" t="s">
        <v>210</v>
      </c>
      <c r="E955" s="41"/>
      <c r="F955" s="41"/>
      <c r="G955" s="41"/>
      <c r="H955" s="196"/>
      <c r="I955" s="197"/>
      <c r="J955" s="198"/>
      <c r="K955" s="41" t="s">
        <v>81</v>
      </c>
      <c r="L955" s="193"/>
      <c r="M955" s="194"/>
      <c r="O955" s="16" t="s">
        <v>42</v>
      </c>
      <c r="P955" s="16"/>
      <c r="Q955" s="16"/>
      <c r="R955" s="16"/>
      <c r="S955" s="16"/>
      <c r="T955" s="16"/>
      <c r="U955" s="16"/>
      <c r="V955" s="16"/>
      <c r="W955" s="16"/>
      <c r="X955" s="16"/>
      <c r="Y955" s="16" t="s">
        <v>46</v>
      </c>
      <c r="Z955" s="16"/>
      <c r="AA955" s="16"/>
      <c r="AB955" s="16"/>
      <c r="AC955" s="16"/>
      <c r="AD955" s="16"/>
      <c r="AE955" s="16"/>
      <c r="AF955" s="16"/>
      <c r="AG955" s="16"/>
      <c r="AH955" s="16"/>
      <c r="AI955" s="16"/>
      <c r="AJ955" s="16" t="s">
        <v>68</v>
      </c>
      <c r="AK955" s="16"/>
      <c r="AL955" s="16"/>
      <c r="AM955" s="16"/>
      <c r="AN955" s="16"/>
      <c r="AO955" s="16"/>
      <c r="AP955" s="16"/>
      <c r="AQ955" s="16"/>
      <c r="AR955" s="16" t="s">
        <v>45</v>
      </c>
      <c r="AS955" s="16"/>
      <c r="AT955" s="16"/>
    </row>
    <row r="956" spans="2:50" ht="18" customHeight="1" x14ac:dyDescent="0.15">
      <c r="B956" s="70"/>
      <c r="C956" s="82"/>
      <c r="D956" s="70"/>
      <c r="E956" s="70"/>
      <c r="F956" s="70"/>
      <c r="G956" s="70"/>
      <c r="H956" s="79"/>
      <c r="I956" s="15"/>
      <c r="J956" s="140" t="str">
        <f>IF(AND($H957="",$L957&lt;&gt;""),"具体名をご記入下さい↓","")</f>
        <v/>
      </c>
      <c r="K956" s="8"/>
      <c r="L956" s="138" t="str">
        <f>IF(AND(H957&lt;&gt;"",L957=""),"↓回答を選択してください","")</f>
        <v/>
      </c>
      <c r="M956" s="70"/>
      <c r="N956" s="70"/>
      <c r="O956" s="70"/>
      <c r="P956" s="70"/>
      <c r="Q956" s="70"/>
      <c r="R956" s="70"/>
      <c r="S956" s="70"/>
      <c r="T956" s="70"/>
      <c r="U956" s="70"/>
      <c r="V956" s="70"/>
      <c r="W956" s="70"/>
      <c r="X956" s="70"/>
      <c r="Y956" s="70"/>
      <c r="Z956" s="70"/>
      <c r="AA956" s="70"/>
      <c r="AB956" s="70"/>
      <c r="AC956" s="70"/>
      <c r="AD956" s="70"/>
      <c r="AE956" s="70"/>
      <c r="AF956" s="70"/>
      <c r="AG956" s="70"/>
      <c r="AH956" s="70"/>
      <c r="AI956" s="70"/>
      <c r="AJ956" s="70"/>
      <c r="AK956" s="70"/>
      <c r="AL956" s="70"/>
      <c r="AM956" s="70"/>
      <c r="AN956" s="70"/>
      <c r="AO956" s="70"/>
      <c r="AP956" s="70"/>
      <c r="AQ956" s="70"/>
      <c r="AR956" s="70"/>
      <c r="AS956" s="70"/>
      <c r="AT956" s="70"/>
      <c r="AU956" s="70"/>
      <c r="AV956" s="70"/>
      <c r="AW956" s="70"/>
      <c r="AX956" s="70"/>
    </row>
    <row r="957" spans="2:50" s="15" customFormat="1" ht="26.25" customHeight="1" x14ac:dyDescent="0.15">
      <c r="D957" s="29" t="s">
        <v>210</v>
      </c>
      <c r="E957" s="41"/>
      <c r="F957" s="41"/>
      <c r="G957" s="41"/>
      <c r="H957" s="196"/>
      <c r="I957" s="197"/>
      <c r="J957" s="198"/>
      <c r="K957" s="41" t="s">
        <v>81</v>
      </c>
      <c r="L957" s="193"/>
      <c r="M957" s="194"/>
      <c r="O957" s="16" t="s">
        <v>42</v>
      </c>
      <c r="P957" s="16"/>
      <c r="Q957" s="16"/>
      <c r="R957" s="16"/>
      <c r="S957" s="16"/>
      <c r="T957" s="16"/>
      <c r="U957" s="16"/>
      <c r="V957" s="16"/>
      <c r="W957" s="16"/>
      <c r="X957" s="16"/>
      <c r="Y957" s="16" t="s">
        <v>46</v>
      </c>
      <c r="Z957" s="16"/>
      <c r="AA957" s="16"/>
      <c r="AB957" s="16"/>
      <c r="AC957" s="16"/>
      <c r="AD957" s="16"/>
      <c r="AE957" s="16"/>
      <c r="AF957" s="16"/>
      <c r="AG957" s="16"/>
      <c r="AH957" s="16"/>
      <c r="AI957" s="16"/>
      <c r="AJ957" s="16" t="s">
        <v>68</v>
      </c>
      <c r="AK957" s="16"/>
      <c r="AL957" s="16"/>
      <c r="AM957" s="16"/>
      <c r="AN957" s="16"/>
      <c r="AO957" s="16"/>
      <c r="AP957" s="16"/>
      <c r="AQ957" s="16"/>
      <c r="AR957" s="16" t="s">
        <v>45</v>
      </c>
      <c r="AS957" s="16"/>
      <c r="AT957" s="16"/>
    </row>
    <row r="958" spans="2:50" ht="17.25" customHeight="1" x14ac:dyDescent="0.15">
      <c r="B958" s="70"/>
      <c r="C958" s="70"/>
      <c r="D958" s="100"/>
      <c r="E958" s="100"/>
      <c r="F958" s="100"/>
      <c r="G958" s="100"/>
      <c r="H958" s="100"/>
      <c r="I958" s="100"/>
      <c r="J958" s="100"/>
      <c r="K958" s="100"/>
      <c r="L958" s="78"/>
      <c r="M958" s="100"/>
      <c r="N958" s="100"/>
      <c r="O958" s="100"/>
      <c r="P958" s="100"/>
      <c r="Q958" s="100"/>
      <c r="R958" s="100"/>
      <c r="S958" s="100"/>
      <c r="T958" s="100"/>
      <c r="U958" s="100"/>
      <c r="V958" s="100"/>
      <c r="W958" s="100"/>
      <c r="X958" s="100"/>
      <c r="Y958" s="100"/>
      <c r="Z958" s="100"/>
      <c r="AA958" s="100"/>
      <c r="AB958" s="100"/>
      <c r="AC958" s="100"/>
      <c r="AD958" s="100"/>
      <c r="AE958" s="100"/>
      <c r="AF958" s="100"/>
      <c r="AG958" s="100"/>
      <c r="AH958" s="100"/>
      <c r="AI958" s="100"/>
      <c r="AJ958" s="100"/>
      <c r="AK958" s="100"/>
      <c r="AL958" s="100"/>
      <c r="AM958" s="100"/>
      <c r="AN958" s="100"/>
      <c r="AO958" s="100"/>
      <c r="AP958" s="100"/>
      <c r="AQ958" s="100"/>
      <c r="AR958" s="100"/>
      <c r="AS958" s="100"/>
      <c r="AT958" s="70"/>
      <c r="AU958" s="70"/>
      <c r="AV958" s="70"/>
      <c r="AW958" s="70"/>
      <c r="AX958" s="70"/>
    </row>
    <row r="959" spans="2:50" s="15" customFormat="1" ht="20.100000000000001" customHeight="1" x14ac:dyDescent="0.15">
      <c r="D959" s="29" t="s">
        <v>185</v>
      </c>
    </row>
    <row r="960" spans="2:50" s="15" customFormat="1" ht="15" customHeight="1" x14ac:dyDescent="0.15"/>
    <row r="961" spans="2:50" s="15" customFormat="1" ht="13.5" customHeight="1" x14ac:dyDescent="0.15">
      <c r="D961" s="15" t="s">
        <v>199</v>
      </c>
    </row>
    <row r="962" spans="2:50" s="15" customFormat="1" ht="13.5" customHeight="1" x14ac:dyDescent="0.15">
      <c r="D962" s="191" t="s">
        <v>202</v>
      </c>
      <c r="E962" s="191"/>
      <c r="F962" s="191"/>
      <c r="G962" s="191"/>
      <c r="H962" s="191"/>
      <c r="I962" s="191"/>
      <c r="J962" s="191"/>
      <c r="K962" s="191"/>
      <c r="L962" s="191"/>
      <c r="M962" s="191"/>
      <c r="N962" s="191"/>
      <c r="O962" s="191"/>
      <c r="P962" s="191"/>
      <c r="Q962" s="191"/>
      <c r="R962" s="191"/>
      <c r="S962" s="191"/>
      <c r="T962" s="191"/>
      <c r="U962" s="191"/>
      <c r="V962" s="191"/>
      <c r="W962" s="191"/>
      <c r="X962" s="191"/>
      <c r="Y962" s="191"/>
      <c r="Z962" s="191"/>
      <c r="AA962" s="191"/>
      <c r="AB962" s="191"/>
      <c r="AC962" s="191"/>
      <c r="AD962" s="191"/>
      <c r="AE962" s="191"/>
      <c r="AF962" s="191"/>
      <c r="AG962" s="191"/>
      <c r="AH962" s="191"/>
      <c r="AI962" s="191"/>
      <c r="AJ962" s="191"/>
      <c r="AK962" s="191"/>
      <c r="AL962" s="191"/>
      <c r="AM962" s="191"/>
      <c r="AN962" s="191"/>
      <c r="AO962" s="191"/>
      <c r="AP962" s="191"/>
      <c r="AQ962" s="191"/>
      <c r="AR962" s="191"/>
      <c r="AS962" s="191"/>
    </row>
    <row r="963" spans="2:50" s="15" customFormat="1" ht="13.5" customHeight="1" x14ac:dyDescent="0.15">
      <c r="D963" s="192"/>
      <c r="E963" s="192"/>
      <c r="F963" s="192"/>
      <c r="G963" s="192"/>
      <c r="H963" s="192"/>
      <c r="I963" s="192"/>
      <c r="J963" s="192"/>
      <c r="K963" s="192"/>
      <c r="L963" s="192"/>
      <c r="M963" s="192"/>
      <c r="N963" s="192"/>
      <c r="O963" s="192"/>
      <c r="P963" s="192"/>
      <c r="Q963" s="192"/>
      <c r="R963" s="192"/>
      <c r="S963" s="192"/>
      <c r="T963" s="192"/>
      <c r="U963" s="192"/>
      <c r="V963" s="192"/>
      <c r="W963" s="192"/>
      <c r="X963" s="192"/>
      <c r="Y963" s="192"/>
      <c r="Z963" s="192"/>
      <c r="AA963" s="192"/>
      <c r="AB963" s="192"/>
      <c r="AC963" s="192"/>
      <c r="AD963" s="192"/>
      <c r="AE963" s="192"/>
      <c r="AF963" s="192"/>
      <c r="AG963" s="192"/>
      <c r="AH963" s="192"/>
      <c r="AI963" s="192"/>
      <c r="AJ963" s="192"/>
      <c r="AK963" s="192"/>
      <c r="AL963" s="192"/>
      <c r="AM963" s="192"/>
      <c r="AN963" s="192"/>
      <c r="AO963" s="192"/>
      <c r="AP963" s="192"/>
      <c r="AQ963" s="192"/>
      <c r="AR963" s="192"/>
      <c r="AS963" s="192"/>
    </row>
    <row r="964" spans="2:50" s="15" customFormat="1" ht="13.5" customHeight="1" x14ac:dyDescent="0.15">
      <c r="C964" s="31" t="s">
        <v>91</v>
      </c>
      <c r="D964" s="190"/>
      <c r="E964" s="190"/>
      <c r="F964" s="190"/>
      <c r="G964" s="190"/>
      <c r="H964" s="190"/>
      <c r="I964" s="190"/>
      <c r="J964" s="190"/>
      <c r="K964" s="190"/>
      <c r="L964" s="190"/>
      <c r="M964" s="190"/>
      <c r="N964" s="190"/>
      <c r="O964" s="190"/>
      <c r="P964" s="190"/>
      <c r="Q964" s="190"/>
      <c r="R964" s="190"/>
      <c r="S964" s="190"/>
      <c r="T964" s="190"/>
      <c r="U964" s="190"/>
      <c r="V964" s="190"/>
      <c r="W964" s="190"/>
      <c r="X964" s="190"/>
      <c r="Y964" s="190"/>
      <c r="Z964" s="190"/>
      <c r="AA964" s="190"/>
      <c r="AB964" s="190"/>
      <c r="AC964" s="190"/>
      <c r="AD964" s="190"/>
      <c r="AE964" s="190"/>
      <c r="AF964" s="190"/>
      <c r="AG964" s="190"/>
      <c r="AH964" s="190"/>
      <c r="AI964" s="190"/>
      <c r="AJ964" s="190"/>
      <c r="AK964" s="190"/>
      <c r="AL964" s="190"/>
      <c r="AM964" s="190"/>
      <c r="AN964" s="190"/>
      <c r="AO964" s="190"/>
      <c r="AP964" s="190"/>
      <c r="AQ964" s="190"/>
      <c r="AR964" s="190"/>
      <c r="AS964" s="190"/>
      <c r="AT964" s="32"/>
    </row>
    <row r="965" spans="2:50" s="15" customFormat="1" ht="13.5" customHeight="1" x14ac:dyDescent="0.15">
      <c r="C965" s="32"/>
      <c r="D965" s="190"/>
      <c r="E965" s="190"/>
      <c r="F965" s="190"/>
      <c r="G965" s="190"/>
      <c r="H965" s="190"/>
      <c r="I965" s="190"/>
      <c r="J965" s="190"/>
      <c r="K965" s="190"/>
      <c r="L965" s="190"/>
      <c r="M965" s="190"/>
      <c r="N965" s="190"/>
      <c r="O965" s="190"/>
      <c r="P965" s="190"/>
      <c r="Q965" s="190"/>
      <c r="R965" s="190"/>
      <c r="S965" s="190"/>
      <c r="T965" s="190"/>
      <c r="U965" s="190"/>
      <c r="V965" s="190"/>
      <c r="W965" s="190"/>
      <c r="X965" s="190"/>
      <c r="Y965" s="190"/>
      <c r="Z965" s="190"/>
      <c r="AA965" s="190"/>
      <c r="AB965" s="190"/>
      <c r="AC965" s="190"/>
      <c r="AD965" s="190"/>
      <c r="AE965" s="190"/>
      <c r="AF965" s="190"/>
      <c r="AG965" s="190"/>
      <c r="AH965" s="190"/>
      <c r="AI965" s="190"/>
      <c r="AJ965" s="190"/>
      <c r="AK965" s="190"/>
      <c r="AL965" s="190"/>
      <c r="AM965" s="190"/>
      <c r="AN965" s="190"/>
      <c r="AO965" s="190"/>
      <c r="AP965" s="190"/>
      <c r="AQ965" s="190"/>
      <c r="AR965" s="190"/>
      <c r="AS965" s="190"/>
      <c r="AT965" s="32"/>
    </row>
    <row r="966" spans="2:50" s="15" customFormat="1" ht="13.5" customHeight="1" x14ac:dyDescent="0.15">
      <c r="C966" s="32"/>
      <c r="D966" s="190"/>
      <c r="E966" s="190"/>
      <c r="F966" s="190"/>
      <c r="G966" s="190"/>
      <c r="H966" s="190"/>
      <c r="I966" s="190"/>
      <c r="J966" s="190"/>
      <c r="K966" s="190"/>
      <c r="L966" s="190"/>
      <c r="M966" s="190"/>
      <c r="N966" s="190"/>
      <c r="O966" s="190"/>
      <c r="P966" s="190"/>
      <c r="Q966" s="190"/>
      <c r="R966" s="190"/>
      <c r="S966" s="190"/>
      <c r="T966" s="190"/>
      <c r="U966" s="190"/>
      <c r="V966" s="190"/>
      <c r="W966" s="190"/>
      <c r="X966" s="190"/>
      <c r="Y966" s="190"/>
      <c r="Z966" s="190"/>
      <c r="AA966" s="190"/>
      <c r="AB966" s="190"/>
      <c r="AC966" s="190"/>
      <c r="AD966" s="190"/>
      <c r="AE966" s="190"/>
      <c r="AF966" s="190"/>
      <c r="AG966" s="190"/>
      <c r="AH966" s="190"/>
      <c r="AI966" s="190"/>
      <c r="AJ966" s="190"/>
      <c r="AK966" s="190"/>
      <c r="AL966" s="190"/>
      <c r="AM966" s="190"/>
      <c r="AN966" s="190"/>
      <c r="AO966" s="190"/>
      <c r="AP966" s="190"/>
      <c r="AQ966" s="190"/>
      <c r="AR966" s="190"/>
      <c r="AS966" s="190"/>
      <c r="AT966" s="32"/>
    </row>
    <row r="967" spans="2:50" s="15" customFormat="1" ht="13.5" customHeight="1" x14ac:dyDescent="0.15">
      <c r="C967" s="32"/>
      <c r="D967" s="190"/>
      <c r="E967" s="190"/>
      <c r="F967" s="190"/>
      <c r="G967" s="190"/>
      <c r="H967" s="190"/>
      <c r="I967" s="190"/>
      <c r="J967" s="190"/>
      <c r="K967" s="190"/>
      <c r="L967" s="190"/>
      <c r="M967" s="190"/>
      <c r="N967" s="190"/>
      <c r="O967" s="190"/>
      <c r="P967" s="190"/>
      <c r="Q967" s="190"/>
      <c r="R967" s="190"/>
      <c r="S967" s="190"/>
      <c r="T967" s="190"/>
      <c r="U967" s="190"/>
      <c r="V967" s="190"/>
      <c r="W967" s="190"/>
      <c r="X967" s="190"/>
      <c r="Y967" s="190"/>
      <c r="Z967" s="190"/>
      <c r="AA967" s="190"/>
      <c r="AB967" s="190"/>
      <c r="AC967" s="190"/>
      <c r="AD967" s="190"/>
      <c r="AE967" s="190"/>
      <c r="AF967" s="190"/>
      <c r="AG967" s="190"/>
      <c r="AH967" s="190"/>
      <c r="AI967" s="190"/>
      <c r="AJ967" s="190"/>
      <c r="AK967" s="190"/>
      <c r="AL967" s="190"/>
      <c r="AM967" s="190"/>
      <c r="AN967" s="190"/>
      <c r="AO967" s="190"/>
      <c r="AP967" s="190"/>
      <c r="AQ967" s="190"/>
      <c r="AR967" s="190"/>
      <c r="AS967" s="190"/>
      <c r="AT967" s="32"/>
    </row>
    <row r="968" spans="2:50" ht="30" customHeight="1" x14ac:dyDescent="0.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c r="AO968" s="15"/>
      <c r="AP968" s="70"/>
      <c r="AQ968" s="70"/>
      <c r="AR968" s="70"/>
      <c r="AS968" s="70"/>
      <c r="AT968" s="70"/>
      <c r="AU968" s="70"/>
      <c r="AV968" s="70"/>
      <c r="AW968" s="70"/>
      <c r="AX968" s="70"/>
    </row>
    <row r="969" spans="2:50" ht="20.25" customHeight="1" x14ac:dyDescent="0.15">
      <c r="B969" s="70"/>
      <c r="C969" s="55" t="s">
        <v>468</v>
      </c>
      <c r="D969" s="56"/>
      <c r="E969" s="56"/>
      <c r="F969" s="56"/>
      <c r="G969" s="37"/>
      <c r="H969" s="37"/>
      <c r="I969" s="37"/>
      <c r="J969" s="37"/>
      <c r="K969" s="37"/>
      <c r="L969" s="37"/>
      <c r="M969" s="37"/>
      <c r="N969" s="37"/>
      <c r="O969" s="37"/>
      <c r="P969" s="37"/>
      <c r="Q969" s="37"/>
      <c r="R969" s="37"/>
      <c r="S969" s="37"/>
      <c r="T969" s="37"/>
      <c r="U969" s="37"/>
      <c r="V969" s="37"/>
      <c r="W969" s="37"/>
      <c r="X969" s="37"/>
      <c r="Y969" s="37"/>
      <c r="Z969" s="37"/>
      <c r="AA969" s="37"/>
      <c r="AB969" s="37"/>
      <c r="AC969" s="37"/>
      <c r="AD969" s="37"/>
      <c r="AE969" s="37"/>
      <c r="AF969" s="37"/>
      <c r="AG969" s="37"/>
      <c r="AH969" s="37"/>
      <c r="AI969" s="37"/>
      <c r="AJ969" s="37"/>
      <c r="AK969" s="37"/>
      <c r="AL969" s="37"/>
      <c r="AM969" s="37"/>
      <c r="AN969" s="37"/>
      <c r="AO969" s="37"/>
      <c r="AP969" s="37"/>
      <c r="AQ969" s="37"/>
      <c r="AR969" s="37"/>
      <c r="AS969" s="37"/>
      <c r="AT969" s="89"/>
      <c r="AU969" s="70"/>
      <c r="AV969" s="70"/>
      <c r="AW969" s="70"/>
      <c r="AX969" s="70"/>
    </row>
    <row r="970" spans="2:50" ht="20.25" customHeight="1" x14ac:dyDescent="0.15">
      <c r="B970" s="70"/>
      <c r="C970" s="64" t="s">
        <v>118</v>
      </c>
      <c r="D970" s="65"/>
      <c r="E970" s="65"/>
      <c r="F970" s="65"/>
      <c r="G970" s="35"/>
      <c r="H970" s="35"/>
      <c r="I970" s="35"/>
      <c r="J970" s="35"/>
      <c r="K970" s="35"/>
      <c r="L970" s="35"/>
      <c r="M970" s="35"/>
      <c r="N970" s="35"/>
      <c r="O970" s="35"/>
      <c r="P970" s="35"/>
      <c r="Q970" s="35"/>
      <c r="R970" s="35"/>
      <c r="S970" s="35"/>
      <c r="T970" s="35"/>
      <c r="U970" s="35"/>
      <c r="V970" s="35"/>
      <c r="W970" s="35"/>
      <c r="X970" s="35"/>
      <c r="Y970" s="35"/>
      <c r="Z970" s="35"/>
      <c r="AA970" s="35"/>
      <c r="AB970" s="35"/>
      <c r="AC970" s="35"/>
      <c r="AD970" s="35"/>
      <c r="AE970" s="35"/>
      <c r="AF970" s="35"/>
      <c r="AG970" s="35"/>
      <c r="AH970" s="35"/>
      <c r="AI970" s="35"/>
      <c r="AJ970" s="35"/>
      <c r="AK970" s="35"/>
      <c r="AL970" s="35"/>
      <c r="AM970" s="35"/>
      <c r="AN970" s="35"/>
      <c r="AO970" s="35"/>
      <c r="AP970" s="35"/>
      <c r="AQ970" s="35"/>
      <c r="AR970" s="35"/>
      <c r="AS970" s="35"/>
      <c r="AT970" s="109"/>
      <c r="AU970" s="70"/>
      <c r="AV970" s="70"/>
      <c r="AW970" s="70"/>
      <c r="AX970" s="70"/>
    </row>
    <row r="971" spans="2:50" ht="20.25" customHeight="1" x14ac:dyDescent="0.15">
      <c r="B971" s="70"/>
      <c r="C971" s="66" t="s">
        <v>119</v>
      </c>
      <c r="D971" s="67"/>
      <c r="E971" s="67"/>
      <c r="F971" s="67"/>
      <c r="G971" s="47"/>
      <c r="H971" s="47"/>
      <c r="I971" s="47"/>
      <c r="J971" s="47"/>
      <c r="K971" s="47"/>
      <c r="L971" s="47"/>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c r="AR971" s="47"/>
      <c r="AS971" s="47"/>
      <c r="AT971" s="48"/>
      <c r="AU971" s="70"/>
      <c r="AV971" s="70"/>
      <c r="AW971" s="70"/>
      <c r="AX971" s="70"/>
    </row>
    <row r="972" spans="2:50" ht="12" customHeight="1" x14ac:dyDescent="0.15">
      <c r="B972" s="20"/>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5"/>
      <c r="AB972" s="25"/>
      <c r="AC972" s="25"/>
      <c r="AD972" s="25"/>
      <c r="AE972" s="25"/>
      <c r="AF972" s="25"/>
      <c r="AG972" s="25"/>
      <c r="AH972" s="25"/>
      <c r="AI972" s="25"/>
      <c r="AJ972" s="25"/>
      <c r="AK972" s="25"/>
      <c r="AL972" s="25"/>
      <c r="AM972" s="25"/>
      <c r="AN972" s="25"/>
      <c r="AO972" s="25"/>
      <c r="AP972" s="25"/>
      <c r="AQ972" s="25"/>
      <c r="AR972" s="25"/>
      <c r="AS972" s="25"/>
      <c r="AT972" s="25"/>
      <c r="AU972" s="70"/>
      <c r="AV972" s="70"/>
      <c r="AW972" s="70"/>
      <c r="AX972" s="70"/>
    </row>
    <row r="973" spans="2:50" s="15" customFormat="1" x14ac:dyDescent="0.15">
      <c r="L973" s="27" t="s">
        <v>8</v>
      </c>
      <c r="M973" s="27"/>
    </row>
    <row r="974" spans="2:50" s="15" customFormat="1" ht="26.25" customHeight="1" x14ac:dyDescent="0.15">
      <c r="D974" s="15" t="s">
        <v>184</v>
      </c>
      <c r="L974" s="193"/>
      <c r="M974" s="194"/>
      <c r="O974" s="16" t="s">
        <v>42</v>
      </c>
      <c r="P974" s="16"/>
      <c r="Q974" s="16"/>
      <c r="R974" s="16"/>
      <c r="S974" s="16"/>
      <c r="T974" s="16"/>
      <c r="U974" s="16"/>
      <c r="V974" s="16"/>
      <c r="W974" s="16"/>
      <c r="X974" s="16"/>
      <c r="Y974" s="16" t="s">
        <v>46</v>
      </c>
      <c r="Z974" s="16"/>
      <c r="AA974" s="16"/>
      <c r="AB974" s="16"/>
      <c r="AC974" s="16"/>
      <c r="AD974" s="16"/>
      <c r="AE974" s="16"/>
      <c r="AF974" s="16"/>
      <c r="AG974" s="16"/>
      <c r="AH974" s="16"/>
      <c r="AI974" s="16"/>
      <c r="AJ974" s="16" t="s">
        <v>68</v>
      </c>
      <c r="AK974" s="16"/>
      <c r="AL974" s="16"/>
      <c r="AM974" s="16"/>
      <c r="AN974" s="16"/>
      <c r="AO974" s="16"/>
      <c r="AP974" s="16"/>
      <c r="AQ974" s="16"/>
      <c r="AR974" s="16" t="s">
        <v>45</v>
      </c>
      <c r="AT974" s="16"/>
      <c r="AU974" s="16"/>
      <c r="AV974" s="16"/>
      <c r="AW974" s="16"/>
    </row>
    <row r="975" spans="2:50" ht="12" customHeight="1" x14ac:dyDescent="0.15">
      <c r="B975" s="70"/>
      <c r="C975" s="70"/>
      <c r="D975" s="86"/>
      <c r="E975" s="86"/>
      <c r="F975" s="86"/>
      <c r="G975" s="86"/>
      <c r="H975" s="86"/>
      <c r="I975" s="86"/>
      <c r="J975" s="86"/>
      <c r="K975" s="86"/>
      <c r="L975" s="86"/>
      <c r="M975" s="86"/>
      <c r="N975" s="86"/>
      <c r="O975" s="86"/>
      <c r="P975" s="86"/>
      <c r="Q975" s="86"/>
      <c r="R975" s="86"/>
      <c r="S975" s="86"/>
      <c r="T975" s="86"/>
      <c r="U975" s="86"/>
      <c r="V975" s="86"/>
      <c r="W975" s="86"/>
      <c r="X975" s="86"/>
      <c r="Y975" s="86"/>
      <c r="Z975" s="86"/>
      <c r="AA975" s="86"/>
      <c r="AB975" s="86"/>
      <c r="AC975" s="86"/>
      <c r="AD975" s="86"/>
      <c r="AE975" s="86"/>
      <c r="AF975" s="86"/>
      <c r="AG975" s="86"/>
      <c r="AH975" s="86"/>
      <c r="AI975" s="86"/>
      <c r="AJ975" s="86"/>
      <c r="AK975" s="86"/>
      <c r="AL975" s="86"/>
      <c r="AM975" s="86"/>
      <c r="AN975" s="86"/>
      <c r="AO975" s="86"/>
      <c r="AP975" s="86"/>
      <c r="AQ975" s="86"/>
      <c r="AR975" s="86"/>
      <c r="AS975" s="86"/>
      <c r="AT975" s="86"/>
      <c r="AU975" s="70"/>
      <c r="AV975" s="70"/>
      <c r="AW975" s="70"/>
      <c r="AX975" s="70"/>
    </row>
    <row r="976" spans="2:50" s="15" customFormat="1" ht="12" customHeight="1" x14ac:dyDescent="0.15"/>
    <row r="977" spans="2:50" s="15" customFormat="1" ht="26.25" customHeight="1" x14ac:dyDescent="0.15">
      <c r="D977" s="15" t="s">
        <v>7</v>
      </c>
      <c r="L977" s="193"/>
      <c r="M977" s="194"/>
      <c r="O977" s="16" t="s">
        <v>42</v>
      </c>
      <c r="P977" s="16"/>
      <c r="Q977" s="16"/>
      <c r="R977" s="16"/>
      <c r="S977" s="16"/>
      <c r="T977" s="16"/>
      <c r="U977" s="16"/>
      <c r="V977" s="16"/>
      <c r="W977" s="16"/>
      <c r="X977" s="16"/>
      <c r="Y977" s="16" t="s">
        <v>46</v>
      </c>
      <c r="Z977" s="16"/>
      <c r="AA977" s="16"/>
      <c r="AB977" s="16"/>
      <c r="AC977" s="16"/>
      <c r="AD977" s="16"/>
      <c r="AE977" s="16"/>
      <c r="AF977" s="16"/>
      <c r="AG977" s="16"/>
      <c r="AH977" s="16"/>
      <c r="AI977" s="16"/>
      <c r="AJ977" s="16" t="s">
        <v>68</v>
      </c>
      <c r="AK977" s="16"/>
      <c r="AL977" s="16"/>
      <c r="AM977" s="16"/>
      <c r="AN977" s="16"/>
      <c r="AO977" s="16"/>
      <c r="AP977" s="16"/>
      <c r="AQ977" s="16"/>
      <c r="AR977" s="16" t="s">
        <v>45</v>
      </c>
      <c r="AS977" s="16"/>
      <c r="AT977" s="16"/>
      <c r="AU977" s="16"/>
    </row>
    <row r="978" spans="2:50" ht="12" customHeight="1" x14ac:dyDescent="0.15">
      <c r="B978" s="70"/>
      <c r="C978" s="70"/>
      <c r="D978" s="86"/>
      <c r="E978" s="86"/>
      <c r="F978" s="86"/>
      <c r="G978" s="86"/>
      <c r="H978" s="86"/>
      <c r="I978" s="86"/>
      <c r="J978" s="86"/>
      <c r="K978" s="86"/>
      <c r="L978" s="86"/>
      <c r="M978" s="86"/>
      <c r="N978" s="86"/>
      <c r="O978" s="86"/>
      <c r="P978" s="86"/>
      <c r="Q978" s="86"/>
      <c r="R978" s="86"/>
      <c r="S978" s="86"/>
      <c r="T978" s="86"/>
      <c r="U978" s="86"/>
      <c r="V978" s="86"/>
      <c r="W978" s="86"/>
      <c r="X978" s="86"/>
      <c r="Y978" s="86"/>
      <c r="Z978" s="86"/>
      <c r="AA978" s="86"/>
      <c r="AB978" s="86"/>
      <c r="AC978" s="86"/>
      <c r="AD978" s="86"/>
      <c r="AE978" s="86"/>
      <c r="AF978" s="86"/>
      <c r="AG978" s="86"/>
      <c r="AH978" s="86"/>
      <c r="AI978" s="86"/>
      <c r="AJ978" s="86"/>
      <c r="AK978" s="86"/>
      <c r="AL978" s="86"/>
      <c r="AM978" s="86"/>
      <c r="AN978" s="86"/>
      <c r="AO978" s="86"/>
      <c r="AP978" s="86"/>
      <c r="AQ978" s="86"/>
      <c r="AR978" s="86"/>
      <c r="AS978" s="86"/>
      <c r="AT978" s="86"/>
      <c r="AU978" s="70"/>
      <c r="AV978" s="70"/>
      <c r="AW978" s="70"/>
      <c r="AX978" s="70"/>
    </row>
    <row r="979" spans="2:50" ht="12" customHeight="1" x14ac:dyDescent="0.15">
      <c r="B979" s="70"/>
      <c r="C979" s="70"/>
      <c r="D979" s="70"/>
      <c r="E979" s="70"/>
      <c r="F979" s="70"/>
      <c r="G979" s="70"/>
      <c r="H979" s="70"/>
      <c r="I979" s="70"/>
      <c r="J979" s="70"/>
      <c r="K979" s="70"/>
      <c r="L979" s="70"/>
      <c r="M979" s="70"/>
      <c r="N979" s="70"/>
      <c r="O979" s="70"/>
      <c r="P979" s="70"/>
      <c r="Q979" s="70"/>
      <c r="R979" s="70"/>
      <c r="S979" s="70"/>
      <c r="T979" s="70"/>
      <c r="U979" s="70"/>
      <c r="V979" s="70"/>
      <c r="W979" s="70"/>
      <c r="X979" s="70"/>
      <c r="Y979" s="70"/>
      <c r="Z979" s="70"/>
      <c r="AA979" s="70"/>
      <c r="AB979" s="70"/>
      <c r="AC979" s="70"/>
      <c r="AD979" s="70"/>
      <c r="AE979" s="70"/>
      <c r="AF979" s="70"/>
      <c r="AG979" s="70"/>
      <c r="AH979" s="70"/>
      <c r="AI979" s="70"/>
      <c r="AJ979" s="70"/>
      <c r="AK979" s="70"/>
      <c r="AL979" s="70"/>
      <c r="AM979" s="70"/>
      <c r="AN979" s="70"/>
      <c r="AO979" s="70"/>
      <c r="AP979" s="70"/>
      <c r="AQ979" s="70"/>
      <c r="AR979" s="70"/>
      <c r="AS979" s="70"/>
      <c r="AT979" s="70"/>
      <c r="AU979" s="70"/>
      <c r="AV979" s="70"/>
      <c r="AW979" s="70"/>
      <c r="AX979" s="70"/>
    </row>
    <row r="980" spans="2:50" s="15" customFormat="1" x14ac:dyDescent="0.15">
      <c r="D980" s="15" t="s">
        <v>92</v>
      </c>
    </row>
    <row r="981" spans="2:50" ht="17.25" customHeight="1" x14ac:dyDescent="0.15">
      <c r="B981" s="70"/>
      <c r="C981" s="82"/>
      <c r="D981" s="70"/>
      <c r="E981" s="70"/>
      <c r="F981" s="70"/>
      <c r="G981" s="70"/>
      <c r="H981" s="15"/>
      <c r="I981" s="15"/>
      <c r="J981" s="140" t="str">
        <f>IF(AND($H982="",$L982&lt;&gt;""),"具体名をご記入下さい↓","")</f>
        <v/>
      </c>
      <c r="K981" s="70"/>
      <c r="L981" s="138" t="str">
        <f>IF(AND(H982&lt;&gt;"",L982=""),"↓回答を選択してください","")</f>
        <v/>
      </c>
      <c r="M981" s="70"/>
      <c r="N981" s="70"/>
      <c r="O981" s="70"/>
      <c r="P981" s="70"/>
      <c r="Q981" s="70"/>
      <c r="R981" s="70"/>
      <c r="S981" s="70"/>
      <c r="T981" s="70"/>
      <c r="U981" s="70"/>
      <c r="V981" s="70"/>
      <c r="W981" s="70"/>
      <c r="X981" s="70"/>
      <c r="Y981" s="70"/>
      <c r="Z981" s="70"/>
      <c r="AA981" s="70"/>
      <c r="AB981" s="70"/>
      <c r="AC981" s="70"/>
      <c r="AD981" s="70"/>
      <c r="AE981" s="70"/>
      <c r="AF981" s="70"/>
      <c r="AG981" s="70"/>
      <c r="AH981" s="70"/>
      <c r="AI981" s="70"/>
      <c r="AJ981" s="70"/>
      <c r="AK981" s="70"/>
      <c r="AL981" s="70"/>
      <c r="AM981" s="70"/>
      <c r="AN981" s="70"/>
      <c r="AO981" s="70"/>
      <c r="AP981" s="70"/>
      <c r="AQ981" s="70"/>
      <c r="AR981" s="70"/>
      <c r="AS981" s="70"/>
      <c r="AT981" s="70"/>
      <c r="AU981" s="70"/>
      <c r="AV981" s="70"/>
      <c r="AW981" s="70"/>
      <c r="AX981" s="70"/>
    </row>
    <row r="982" spans="2:50" s="15" customFormat="1" ht="26.25" customHeight="1" x14ac:dyDescent="0.15">
      <c r="D982" s="29" t="s">
        <v>210</v>
      </c>
      <c r="E982" s="41"/>
      <c r="F982" s="41"/>
      <c r="G982" s="41"/>
      <c r="H982" s="196"/>
      <c r="I982" s="197"/>
      <c r="J982" s="198"/>
      <c r="K982" s="41" t="s">
        <v>81</v>
      </c>
      <c r="L982" s="193"/>
      <c r="M982" s="194"/>
      <c r="O982" s="16" t="s">
        <v>42</v>
      </c>
      <c r="P982" s="16"/>
      <c r="Q982" s="16"/>
      <c r="R982" s="16"/>
      <c r="S982" s="16"/>
      <c r="T982" s="16"/>
      <c r="U982" s="16"/>
      <c r="V982" s="16"/>
      <c r="W982" s="16"/>
      <c r="X982" s="16"/>
      <c r="Y982" s="16" t="s">
        <v>46</v>
      </c>
      <c r="Z982" s="16"/>
      <c r="AA982" s="16"/>
      <c r="AB982" s="16"/>
      <c r="AC982" s="16"/>
      <c r="AD982" s="16"/>
      <c r="AE982" s="16"/>
      <c r="AF982" s="16"/>
      <c r="AG982" s="16"/>
      <c r="AH982" s="16"/>
      <c r="AI982" s="16"/>
      <c r="AJ982" s="16" t="s">
        <v>68</v>
      </c>
      <c r="AK982" s="16"/>
      <c r="AL982" s="16"/>
      <c r="AM982" s="16"/>
      <c r="AN982" s="16"/>
      <c r="AO982" s="16"/>
      <c r="AP982" s="16"/>
      <c r="AQ982" s="16"/>
      <c r="AR982" s="16" t="s">
        <v>45</v>
      </c>
      <c r="AS982" s="16"/>
      <c r="AT982" s="16"/>
    </row>
    <row r="983" spans="2:50" ht="18" customHeight="1" x14ac:dyDescent="0.15">
      <c r="B983" s="70"/>
      <c r="C983" s="82"/>
      <c r="D983" s="70"/>
      <c r="E983" s="70"/>
      <c r="F983" s="70"/>
      <c r="G983" s="70"/>
      <c r="H983" s="70"/>
      <c r="I983" s="70"/>
      <c r="J983" s="140" t="str">
        <f>IF(AND($H984="",$L984&lt;&gt;""),"具体名をご記入下さい↓","")</f>
        <v/>
      </c>
      <c r="K983" s="70"/>
      <c r="L983" s="138" t="str">
        <f>IF(AND(H984&lt;&gt;"",L984=""),"↓回答を選択してください","")</f>
        <v/>
      </c>
      <c r="M983" s="70"/>
      <c r="N983" s="70"/>
      <c r="O983" s="70"/>
      <c r="P983" s="70"/>
      <c r="Q983" s="70"/>
      <c r="R983" s="70"/>
      <c r="S983" s="70"/>
      <c r="T983" s="70"/>
      <c r="U983" s="70"/>
      <c r="V983" s="70"/>
      <c r="W983" s="70"/>
      <c r="X983" s="70"/>
      <c r="Y983" s="70"/>
      <c r="Z983" s="70"/>
      <c r="AA983" s="70"/>
      <c r="AB983" s="70"/>
      <c r="AC983" s="70"/>
      <c r="AD983" s="70"/>
      <c r="AE983" s="70"/>
      <c r="AF983" s="70"/>
      <c r="AG983" s="70"/>
      <c r="AH983" s="70"/>
      <c r="AI983" s="70"/>
      <c r="AJ983" s="70"/>
      <c r="AK983" s="70"/>
      <c r="AL983" s="70"/>
      <c r="AM983" s="70"/>
      <c r="AN983" s="70"/>
      <c r="AO983" s="70"/>
      <c r="AP983" s="70"/>
      <c r="AQ983" s="70"/>
      <c r="AR983" s="70"/>
      <c r="AS983" s="70"/>
      <c r="AT983" s="70"/>
      <c r="AU983" s="70"/>
      <c r="AV983" s="70"/>
      <c r="AW983" s="70"/>
      <c r="AX983" s="70"/>
    </row>
    <row r="984" spans="2:50" s="15" customFormat="1" ht="26.25" customHeight="1" x14ac:dyDescent="0.15">
      <c r="D984" s="29" t="s">
        <v>210</v>
      </c>
      <c r="E984" s="41"/>
      <c r="F984" s="41"/>
      <c r="G984" s="41"/>
      <c r="H984" s="196"/>
      <c r="I984" s="197"/>
      <c r="J984" s="198"/>
      <c r="K984" s="41" t="s">
        <v>81</v>
      </c>
      <c r="L984" s="193"/>
      <c r="M984" s="194"/>
      <c r="O984" s="16" t="s">
        <v>42</v>
      </c>
      <c r="P984" s="16"/>
      <c r="Q984" s="16"/>
      <c r="R984" s="16"/>
      <c r="S984" s="16"/>
      <c r="T984" s="16"/>
      <c r="U984" s="16"/>
      <c r="V984" s="16"/>
      <c r="W984" s="16"/>
      <c r="X984" s="16"/>
      <c r="Y984" s="16" t="s">
        <v>46</v>
      </c>
      <c r="Z984" s="16"/>
      <c r="AA984" s="16"/>
      <c r="AB984" s="16"/>
      <c r="AC984" s="16"/>
      <c r="AD984" s="16"/>
      <c r="AE984" s="16"/>
      <c r="AF984" s="16"/>
      <c r="AG984" s="16"/>
      <c r="AH984" s="16"/>
      <c r="AI984" s="16"/>
      <c r="AJ984" s="16" t="s">
        <v>68</v>
      </c>
      <c r="AK984" s="16"/>
      <c r="AL984" s="16"/>
      <c r="AM984" s="16"/>
      <c r="AN984" s="16"/>
      <c r="AO984" s="16"/>
      <c r="AP984" s="16"/>
      <c r="AQ984" s="16"/>
      <c r="AR984" s="16" t="s">
        <v>45</v>
      </c>
      <c r="AS984" s="16"/>
      <c r="AT984" s="16"/>
    </row>
    <row r="985" spans="2:50" s="15" customFormat="1" ht="18" customHeight="1" x14ac:dyDescent="0.15">
      <c r="C985" s="82"/>
      <c r="J985" s="140" t="str">
        <f>IF(AND($H986="",$L986&lt;&gt;""),"具体名をご記入下さい↓","")</f>
        <v/>
      </c>
      <c r="K985" s="70"/>
      <c r="L985" s="138" t="str">
        <f>IF(AND(H986&lt;&gt;"",L986=""),"↓回答を選択してください","")</f>
        <v/>
      </c>
      <c r="AK985" s="16"/>
      <c r="AQ985" s="16"/>
      <c r="AR985" s="16"/>
      <c r="AS985" s="16"/>
      <c r="AT985" s="16"/>
    </row>
    <row r="986" spans="2:50" s="15" customFormat="1" ht="26.25" customHeight="1" x14ac:dyDescent="0.15">
      <c r="D986" s="29" t="s">
        <v>210</v>
      </c>
      <c r="E986" s="41"/>
      <c r="F986" s="41"/>
      <c r="G986" s="41"/>
      <c r="H986" s="196"/>
      <c r="I986" s="197"/>
      <c r="J986" s="198"/>
      <c r="K986" s="41" t="s">
        <v>81</v>
      </c>
      <c r="L986" s="193"/>
      <c r="M986" s="194"/>
      <c r="O986" s="16" t="s">
        <v>42</v>
      </c>
      <c r="P986" s="16"/>
      <c r="Q986" s="16"/>
      <c r="R986" s="16"/>
      <c r="S986" s="16"/>
      <c r="T986" s="16"/>
      <c r="U986" s="16"/>
      <c r="V986" s="16"/>
      <c r="W986" s="16"/>
      <c r="X986" s="16"/>
      <c r="Y986" s="16" t="s">
        <v>46</v>
      </c>
      <c r="Z986" s="16"/>
      <c r="AA986" s="16"/>
      <c r="AB986" s="16"/>
      <c r="AC986" s="16"/>
      <c r="AD986" s="16"/>
      <c r="AE986" s="16"/>
      <c r="AF986" s="16"/>
      <c r="AG986" s="16"/>
      <c r="AH986" s="16"/>
      <c r="AI986" s="16"/>
      <c r="AJ986" s="16" t="s">
        <v>68</v>
      </c>
      <c r="AK986" s="16"/>
      <c r="AL986" s="16"/>
      <c r="AM986" s="16"/>
      <c r="AN986" s="16"/>
      <c r="AO986" s="16"/>
      <c r="AP986" s="16"/>
      <c r="AQ986" s="16"/>
      <c r="AR986" s="16" t="s">
        <v>45</v>
      </c>
      <c r="AS986" s="16"/>
      <c r="AT986" s="16"/>
    </row>
    <row r="987" spans="2:50" ht="17.25" customHeight="1" x14ac:dyDescent="0.15">
      <c r="B987" s="70"/>
      <c r="C987" s="70"/>
      <c r="D987" s="100"/>
      <c r="E987" s="100"/>
      <c r="F987" s="100"/>
      <c r="G987" s="100"/>
      <c r="H987" s="100"/>
      <c r="I987" s="100"/>
      <c r="J987" s="100"/>
      <c r="K987" s="100"/>
      <c r="L987" s="78"/>
      <c r="M987" s="100"/>
      <c r="N987" s="100"/>
      <c r="O987" s="100"/>
      <c r="P987" s="100"/>
      <c r="Q987" s="100"/>
      <c r="R987" s="100"/>
      <c r="S987" s="100"/>
      <c r="T987" s="100"/>
      <c r="U987" s="100"/>
      <c r="V987" s="100"/>
      <c r="W987" s="100"/>
      <c r="X987" s="100"/>
      <c r="Y987" s="100"/>
      <c r="Z987" s="100"/>
      <c r="AA987" s="100"/>
      <c r="AB987" s="100"/>
      <c r="AC987" s="100"/>
      <c r="AD987" s="100"/>
      <c r="AE987" s="100"/>
      <c r="AF987" s="100"/>
      <c r="AG987" s="100"/>
      <c r="AH987" s="100"/>
      <c r="AI987" s="100"/>
      <c r="AJ987" s="100"/>
      <c r="AK987" s="100"/>
      <c r="AL987" s="100"/>
      <c r="AM987" s="100"/>
      <c r="AN987" s="100"/>
      <c r="AO987" s="100"/>
      <c r="AP987" s="100"/>
      <c r="AQ987" s="100"/>
      <c r="AR987" s="100"/>
      <c r="AS987" s="100"/>
      <c r="AT987" s="70"/>
      <c r="AU987" s="70"/>
      <c r="AV987" s="70"/>
      <c r="AW987" s="70"/>
      <c r="AX987" s="70"/>
    </row>
    <row r="988" spans="2:50" s="15" customFormat="1" ht="20.100000000000001" customHeight="1" x14ac:dyDescent="0.15">
      <c r="D988" s="29" t="s">
        <v>185</v>
      </c>
    </row>
    <row r="989" spans="2:50" s="15" customFormat="1" ht="15" customHeight="1" x14ac:dyDescent="0.15"/>
    <row r="990" spans="2:50" s="15" customFormat="1" ht="13.5" customHeight="1" x14ac:dyDescent="0.15">
      <c r="D990" s="15" t="s">
        <v>159</v>
      </c>
    </row>
    <row r="991" spans="2:50" s="15" customFormat="1" ht="13.5" customHeight="1" x14ac:dyDescent="0.15">
      <c r="D991" s="191" t="s">
        <v>219</v>
      </c>
      <c r="E991" s="191"/>
      <c r="F991" s="191"/>
      <c r="G991" s="191"/>
      <c r="H991" s="191"/>
      <c r="I991" s="191"/>
      <c r="J991" s="191"/>
      <c r="K991" s="191"/>
      <c r="L991" s="191"/>
      <c r="M991" s="191"/>
      <c r="N991" s="191"/>
      <c r="O991" s="191"/>
      <c r="P991" s="191"/>
      <c r="Q991" s="191"/>
      <c r="R991" s="191"/>
      <c r="S991" s="191"/>
      <c r="T991" s="191"/>
      <c r="U991" s="191"/>
      <c r="V991" s="191"/>
      <c r="W991" s="191"/>
      <c r="X991" s="191"/>
      <c r="Y991" s="191"/>
      <c r="Z991" s="191"/>
      <c r="AA991" s="191"/>
      <c r="AB991" s="191"/>
      <c r="AC991" s="191"/>
      <c r="AD991" s="191"/>
      <c r="AE991" s="191"/>
      <c r="AF991" s="191"/>
      <c r="AG991" s="191"/>
      <c r="AH991" s="191"/>
      <c r="AI991" s="191"/>
      <c r="AJ991" s="191"/>
      <c r="AK991" s="191"/>
      <c r="AL991" s="191"/>
      <c r="AM991" s="191"/>
      <c r="AN991" s="191"/>
      <c r="AO991" s="191"/>
      <c r="AP991" s="191"/>
      <c r="AQ991" s="191"/>
      <c r="AR991" s="191"/>
      <c r="AS991" s="191"/>
    </row>
    <row r="992" spans="2:50" s="15" customFormat="1" ht="13.5" customHeight="1" x14ac:dyDescent="0.15">
      <c r="D992" s="192"/>
      <c r="E992" s="192"/>
      <c r="F992" s="192"/>
      <c r="G992" s="192"/>
      <c r="H992" s="192"/>
      <c r="I992" s="192"/>
      <c r="J992" s="192"/>
      <c r="K992" s="192"/>
      <c r="L992" s="192"/>
      <c r="M992" s="192"/>
      <c r="N992" s="192"/>
      <c r="O992" s="192"/>
      <c r="P992" s="192"/>
      <c r="Q992" s="192"/>
      <c r="R992" s="192"/>
      <c r="S992" s="192"/>
      <c r="T992" s="192"/>
      <c r="U992" s="192"/>
      <c r="V992" s="192"/>
      <c r="W992" s="192"/>
      <c r="X992" s="192"/>
      <c r="Y992" s="192"/>
      <c r="Z992" s="192"/>
      <c r="AA992" s="192"/>
      <c r="AB992" s="192"/>
      <c r="AC992" s="192"/>
      <c r="AD992" s="192"/>
      <c r="AE992" s="192"/>
      <c r="AF992" s="192"/>
      <c r="AG992" s="192"/>
      <c r="AH992" s="192"/>
      <c r="AI992" s="192"/>
      <c r="AJ992" s="192"/>
      <c r="AK992" s="192"/>
      <c r="AL992" s="192"/>
      <c r="AM992" s="192"/>
      <c r="AN992" s="192"/>
      <c r="AO992" s="192"/>
      <c r="AP992" s="192"/>
      <c r="AQ992" s="192"/>
      <c r="AR992" s="192"/>
      <c r="AS992" s="192"/>
    </row>
    <row r="993" spans="1:50" s="15" customFormat="1" ht="13.5" customHeight="1" x14ac:dyDescent="0.15">
      <c r="C993" s="31" t="s">
        <v>91</v>
      </c>
      <c r="D993" s="190"/>
      <c r="E993" s="190"/>
      <c r="F993" s="190"/>
      <c r="G993" s="190"/>
      <c r="H993" s="190"/>
      <c r="I993" s="190"/>
      <c r="J993" s="190"/>
      <c r="K993" s="190"/>
      <c r="L993" s="190"/>
      <c r="M993" s="190"/>
      <c r="N993" s="190"/>
      <c r="O993" s="190"/>
      <c r="P993" s="190"/>
      <c r="Q993" s="190"/>
      <c r="R993" s="190"/>
      <c r="S993" s="190"/>
      <c r="T993" s="190"/>
      <c r="U993" s="190"/>
      <c r="V993" s="190"/>
      <c r="W993" s="190"/>
      <c r="X993" s="190"/>
      <c r="Y993" s="190"/>
      <c r="Z993" s="190"/>
      <c r="AA993" s="190"/>
      <c r="AB993" s="190"/>
      <c r="AC993" s="190"/>
      <c r="AD993" s="190"/>
      <c r="AE993" s="190"/>
      <c r="AF993" s="190"/>
      <c r="AG993" s="190"/>
      <c r="AH993" s="190"/>
      <c r="AI993" s="190"/>
      <c r="AJ993" s="190"/>
      <c r="AK993" s="190"/>
      <c r="AL993" s="190"/>
      <c r="AM993" s="190"/>
      <c r="AN993" s="190"/>
      <c r="AO993" s="190"/>
      <c r="AP993" s="190"/>
      <c r="AQ993" s="190"/>
      <c r="AR993" s="190"/>
      <c r="AS993" s="190"/>
      <c r="AT993" s="32"/>
    </row>
    <row r="994" spans="1:50" s="15" customFormat="1" ht="13.5" customHeight="1" x14ac:dyDescent="0.15">
      <c r="C994" s="32"/>
      <c r="D994" s="190"/>
      <c r="E994" s="190"/>
      <c r="F994" s="190"/>
      <c r="G994" s="190"/>
      <c r="H994" s="190"/>
      <c r="I994" s="190"/>
      <c r="J994" s="190"/>
      <c r="K994" s="190"/>
      <c r="L994" s="190"/>
      <c r="M994" s="190"/>
      <c r="N994" s="190"/>
      <c r="O994" s="190"/>
      <c r="P994" s="190"/>
      <c r="Q994" s="190"/>
      <c r="R994" s="190"/>
      <c r="S994" s="190"/>
      <c r="T994" s="190"/>
      <c r="U994" s="190"/>
      <c r="V994" s="190"/>
      <c r="W994" s="190"/>
      <c r="X994" s="190"/>
      <c r="Y994" s="190"/>
      <c r="Z994" s="190"/>
      <c r="AA994" s="190"/>
      <c r="AB994" s="190"/>
      <c r="AC994" s="190"/>
      <c r="AD994" s="190"/>
      <c r="AE994" s="190"/>
      <c r="AF994" s="190"/>
      <c r="AG994" s="190"/>
      <c r="AH994" s="190"/>
      <c r="AI994" s="190"/>
      <c r="AJ994" s="190"/>
      <c r="AK994" s="190"/>
      <c r="AL994" s="190"/>
      <c r="AM994" s="190"/>
      <c r="AN994" s="190"/>
      <c r="AO994" s="190"/>
      <c r="AP994" s="190"/>
      <c r="AQ994" s="190"/>
      <c r="AR994" s="190"/>
      <c r="AS994" s="190"/>
      <c r="AT994" s="32"/>
    </row>
    <row r="995" spans="1:50" s="15" customFormat="1" ht="13.5" customHeight="1" x14ac:dyDescent="0.15">
      <c r="C995" s="32"/>
      <c r="D995" s="190"/>
      <c r="E995" s="190"/>
      <c r="F995" s="190"/>
      <c r="G995" s="190"/>
      <c r="H995" s="190"/>
      <c r="I995" s="190"/>
      <c r="J995" s="190"/>
      <c r="K995" s="190"/>
      <c r="L995" s="190"/>
      <c r="M995" s="190"/>
      <c r="N995" s="190"/>
      <c r="O995" s="190"/>
      <c r="P995" s="190"/>
      <c r="Q995" s="190"/>
      <c r="R995" s="190"/>
      <c r="S995" s="190"/>
      <c r="T995" s="190"/>
      <c r="U995" s="190"/>
      <c r="V995" s="190"/>
      <c r="W995" s="190"/>
      <c r="X995" s="190"/>
      <c r="Y995" s="190"/>
      <c r="Z995" s="190"/>
      <c r="AA995" s="190"/>
      <c r="AB995" s="190"/>
      <c r="AC995" s="190"/>
      <c r="AD995" s="190"/>
      <c r="AE995" s="190"/>
      <c r="AF995" s="190"/>
      <c r="AG995" s="190"/>
      <c r="AH995" s="190"/>
      <c r="AI995" s="190"/>
      <c r="AJ995" s="190"/>
      <c r="AK995" s="190"/>
      <c r="AL995" s="190"/>
      <c r="AM995" s="190"/>
      <c r="AN995" s="190"/>
      <c r="AO995" s="190"/>
      <c r="AP995" s="190"/>
      <c r="AQ995" s="190"/>
      <c r="AR995" s="190"/>
      <c r="AS995" s="190"/>
      <c r="AT995" s="32"/>
    </row>
    <row r="996" spans="1:50" s="15" customFormat="1" ht="13.5" customHeight="1" x14ac:dyDescent="0.15">
      <c r="C996" s="32"/>
      <c r="D996" s="190"/>
      <c r="E996" s="190"/>
      <c r="F996" s="190"/>
      <c r="G996" s="190"/>
      <c r="H996" s="190"/>
      <c r="I996" s="190"/>
      <c r="J996" s="190"/>
      <c r="K996" s="190"/>
      <c r="L996" s="190"/>
      <c r="M996" s="190"/>
      <c r="N996" s="190"/>
      <c r="O996" s="190"/>
      <c r="P996" s="190"/>
      <c r="Q996" s="190"/>
      <c r="R996" s="190"/>
      <c r="S996" s="190"/>
      <c r="T996" s="190"/>
      <c r="U996" s="190"/>
      <c r="V996" s="190"/>
      <c r="W996" s="190"/>
      <c r="X996" s="190"/>
      <c r="Y996" s="190"/>
      <c r="Z996" s="190"/>
      <c r="AA996" s="190"/>
      <c r="AB996" s="190"/>
      <c r="AC996" s="190"/>
      <c r="AD996" s="190"/>
      <c r="AE996" s="190"/>
      <c r="AF996" s="190"/>
      <c r="AG996" s="190"/>
      <c r="AH996" s="190"/>
      <c r="AI996" s="190"/>
      <c r="AJ996" s="190"/>
      <c r="AK996" s="190"/>
      <c r="AL996" s="190"/>
      <c r="AM996" s="190"/>
      <c r="AN996" s="190"/>
      <c r="AO996" s="190"/>
      <c r="AP996" s="190"/>
      <c r="AQ996" s="190"/>
      <c r="AR996" s="190"/>
      <c r="AS996" s="190"/>
      <c r="AT996" s="32"/>
    </row>
    <row r="997" spans="1:50" ht="27" customHeight="1" x14ac:dyDescent="0.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c r="AO997" s="15"/>
      <c r="AP997" s="70"/>
      <c r="AQ997" s="70"/>
      <c r="AR997" s="70"/>
      <c r="AS997" s="70"/>
      <c r="AT997" s="70"/>
      <c r="AU997" s="70"/>
      <c r="AV997" s="70"/>
      <c r="AW997" s="70"/>
      <c r="AX997" s="70"/>
    </row>
    <row r="998" spans="1:50" s="15" customFormat="1" ht="20.25" customHeight="1" x14ac:dyDescent="0.15">
      <c r="A998" s="1"/>
      <c r="C998" s="36" t="s">
        <v>469</v>
      </c>
      <c r="D998" s="42"/>
      <c r="E998" s="42"/>
      <c r="F998" s="42"/>
      <c r="G998" s="42"/>
      <c r="H998" s="42"/>
      <c r="I998" s="42"/>
      <c r="J998" s="42"/>
      <c r="K998" s="42"/>
      <c r="L998" s="42"/>
      <c r="M998" s="42"/>
      <c r="N998" s="42"/>
      <c r="O998" s="42"/>
      <c r="P998" s="42"/>
      <c r="Q998" s="42"/>
      <c r="R998" s="42"/>
      <c r="S998" s="42"/>
      <c r="T998" s="42"/>
      <c r="U998" s="42"/>
      <c r="V998" s="42"/>
      <c r="W998" s="42"/>
      <c r="X998" s="42"/>
      <c r="Y998" s="42"/>
      <c r="Z998" s="42"/>
      <c r="AA998" s="42"/>
      <c r="AB998" s="42"/>
      <c r="AC998" s="42"/>
      <c r="AD998" s="42"/>
      <c r="AE998" s="42"/>
      <c r="AF998" s="42"/>
      <c r="AG998" s="42"/>
      <c r="AH998" s="42"/>
      <c r="AI998" s="42"/>
      <c r="AJ998" s="42"/>
      <c r="AK998" s="42"/>
      <c r="AL998" s="42"/>
      <c r="AM998" s="42"/>
      <c r="AN998" s="42"/>
      <c r="AO998" s="42"/>
      <c r="AP998" s="42"/>
      <c r="AQ998" s="42"/>
      <c r="AR998" s="42"/>
      <c r="AS998" s="42"/>
      <c r="AT998" s="43"/>
      <c r="AU998" s="70"/>
    </row>
    <row r="999" spans="1:50" s="15" customFormat="1" ht="20.25" customHeight="1" x14ac:dyDescent="0.15">
      <c r="A999" s="1"/>
      <c r="C999" s="44" t="s">
        <v>138</v>
      </c>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c r="AK999" s="45"/>
      <c r="AL999" s="45"/>
      <c r="AM999" s="45"/>
      <c r="AN999" s="45"/>
      <c r="AO999" s="45"/>
      <c r="AP999" s="45"/>
      <c r="AQ999" s="45"/>
      <c r="AR999" s="45"/>
      <c r="AS999" s="45"/>
      <c r="AT999" s="46"/>
      <c r="AU999" s="70"/>
    </row>
    <row r="1000" spans="1:50" s="15" customFormat="1" ht="12" customHeight="1" x14ac:dyDescent="0.15"/>
    <row r="1001" spans="1:50" s="15" customFormat="1" x14ac:dyDescent="0.15">
      <c r="D1001" s="27" t="s">
        <v>8</v>
      </c>
      <c r="E1001" s="27"/>
    </row>
    <row r="1002" spans="1:50" s="15" customFormat="1" ht="26.25" customHeight="1" x14ac:dyDescent="0.15">
      <c r="D1002" s="193"/>
      <c r="E1002" s="194"/>
      <c r="G1002" s="16" t="s">
        <v>62</v>
      </c>
      <c r="H1002" s="16"/>
      <c r="I1002" s="16"/>
      <c r="J1002" s="16"/>
      <c r="K1002" s="16"/>
      <c r="L1002" s="16"/>
      <c r="M1002" s="16"/>
      <c r="N1002" s="16" t="s">
        <v>63</v>
      </c>
      <c r="O1002" s="16"/>
      <c r="P1002" s="16"/>
      <c r="Q1002" s="16"/>
      <c r="R1002" s="16"/>
      <c r="S1002" s="16"/>
      <c r="T1002" s="16"/>
      <c r="U1002" s="16"/>
      <c r="V1002" s="16" t="s">
        <v>89</v>
      </c>
      <c r="W1002" s="16"/>
      <c r="Y1002" s="16"/>
      <c r="Z1002" s="16"/>
      <c r="AA1002" s="16"/>
      <c r="AB1002" s="16"/>
      <c r="AG1002" s="16" t="s">
        <v>90</v>
      </c>
    </row>
    <row r="1003" spans="1:50" s="15" customFormat="1" ht="27" customHeight="1" x14ac:dyDescent="0.15">
      <c r="AL1003" s="16"/>
    </row>
    <row r="1004" spans="1:50" ht="20.25" customHeight="1" x14ac:dyDescent="0.15">
      <c r="B1004" s="15"/>
      <c r="C1004" s="55" t="s">
        <v>470</v>
      </c>
      <c r="D1004" s="56"/>
      <c r="E1004" s="56"/>
      <c r="F1004" s="56"/>
      <c r="G1004" s="42"/>
      <c r="H1004" s="42"/>
      <c r="I1004" s="42"/>
      <c r="J1004" s="42"/>
      <c r="K1004" s="42"/>
      <c r="L1004" s="42"/>
      <c r="M1004" s="42"/>
      <c r="N1004" s="42"/>
      <c r="O1004" s="42"/>
      <c r="P1004" s="42"/>
      <c r="Q1004" s="42"/>
      <c r="R1004" s="42"/>
      <c r="S1004" s="42"/>
      <c r="T1004" s="42"/>
      <c r="U1004" s="42"/>
      <c r="V1004" s="42"/>
      <c r="W1004" s="42"/>
      <c r="X1004" s="42"/>
      <c r="Y1004" s="42"/>
      <c r="Z1004" s="42"/>
      <c r="AA1004" s="42"/>
      <c r="AB1004" s="42"/>
      <c r="AC1004" s="42"/>
      <c r="AD1004" s="42"/>
      <c r="AE1004" s="42"/>
      <c r="AF1004" s="42"/>
      <c r="AG1004" s="42"/>
      <c r="AH1004" s="42"/>
      <c r="AI1004" s="42"/>
      <c r="AJ1004" s="42"/>
      <c r="AK1004" s="42"/>
      <c r="AL1004" s="42"/>
      <c r="AM1004" s="42"/>
      <c r="AN1004" s="42"/>
      <c r="AO1004" s="42"/>
      <c r="AP1004" s="42"/>
      <c r="AQ1004" s="42"/>
      <c r="AR1004" s="42"/>
      <c r="AS1004" s="42"/>
      <c r="AT1004" s="43"/>
      <c r="AU1004" s="70"/>
      <c r="AV1004" s="70"/>
      <c r="AW1004" s="70"/>
      <c r="AX1004" s="70"/>
    </row>
    <row r="1005" spans="1:50" ht="20.25" customHeight="1" x14ac:dyDescent="0.15">
      <c r="B1005" s="70"/>
      <c r="C1005" s="66" t="s">
        <v>110</v>
      </c>
      <c r="D1005" s="67"/>
      <c r="E1005" s="67"/>
      <c r="F1005" s="67"/>
      <c r="G1005" s="53"/>
      <c r="H1005" s="53"/>
      <c r="I1005" s="53"/>
      <c r="J1005" s="53"/>
      <c r="K1005" s="53"/>
      <c r="L1005" s="53"/>
      <c r="M1005" s="53"/>
      <c r="N1005" s="53"/>
      <c r="O1005" s="53"/>
      <c r="P1005" s="53"/>
      <c r="Q1005" s="53"/>
      <c r="R1005" s="53"/>
      <c r="S1005" s="53"/>
      <c r="T1005" s="53"/>
      <c r="U1005" s="53"/>
      <c r="V1005" s="53"/>
      <c r="W1005" s="53"/>
      <c r="X1005" s="53"/>
      <c r="Y1005" s="53"/>
      <c r="Z1005" s="53"/>
      <c r="AA1005" s="53"/>
      <c r="AB1005" s="53"/>
      <c r="AC1005" s="53"/>
      <c r="AD1005" s="53"/>
      <c r="AE1005" s="53"/>
      <c r="AF1005" s="53"/>
      <c r="AG1005" s="53"/>
      <c r="AH1005" s="53"/>
      <c r="AI1005" s="53"/>
      <c r="AJ1005" s="53"/>
      <c r="AK1005" s="53"/>
      <c r="AL1005" s="53"/>
      <c r="AM1005" s="53"/>
      <c r="AN1005" s="53"/>
      <c r="AO1005" s="53"/>
      <c r="AP1005" s="53"/>
      <c r="AQ1005" s="53"/>
      <c r="AR1005" s="53"/>
      <c r="AS1005" s="53"/>
      <c r="AT1005" s="97"/>
      <c r="AU1005" s="70"/>
      <c r="AV1005" s="70"/>
      <c r="AW1005" s="70"/>
      <c r="AX1005" s="70"/>
    </row>
    <row r="1006" spans="1:50" s="15" customFormat="1" ht="18" customHeight="1" x14ac:dyDescent="0.15"/>
    <row r="1007" spans="1:50" s="15" customFormat="1" ht="26.25" customHeight="1" x14ac:dyDescent="0.15">
      <c r="D1007" s="186"/>
      <c r="E1007" s="187"/>
      <c r="F1007" s="16" t="s">
        <v>296</v>
      </c>
      <c r="G1007" s="16"/>
      <c r="P1007" s="186"/>
      <c r="Q1007" s="187"/>
      <c r="R1007" s="16" t="s">
        <v>298</v>
      </c>
      <c r="AC1007" s="186"/>
      <c r="AD1007" s="187"/>
      <c r="AE1007" s="16" t="s">
        <v>299</v>
      </c>
      <c r="AF1007" s="16"/>
    </row>
    <row r="1008" spans="1:50" s="15" customFormat="1" x14ac:dyDescent="0.15"/>
    <row r="1009" spans="2:50" s="15" customFormat="1" ht="26.25" customHeight="1" x14ac:dyDescent="0.15">
      <c r="D1009" s="186"/>
      <c r="E1009" s="187"/>
      <c r="F1009" s="16" t="s">
        <v>297</v>
      </c>
      <c r="AC1009" s="186"/>
      <c r="AD1009" s="187"/>
      <c r="AE1009" s="16" t="s">
        <v>282</v>
      </c>
      <c r="AF1009" s="16"/>
      <c r="AK1009" s="186"/>
      <c r="AL1009" s="187"/>
      <c r="AM1009" s="16" t="s">
        <v>300</v>
      </c>
    </row>
    <row r="1010" spans="2:50" s="15" customFormat="1" ht="18" customHeight="1" x14ac:dyDescent="0.15">
      <c r="AC1010" s="124" t="str">
        <f>IF(AND(AC1009&lt;&gt;"",D1012=""),"↓その他の内容をご記入ください。","")</f>
        <v/>
      </c>
    </row>
    <row r="1011" spans="2:50" s="15" customFormat="1" ht="13.5" customHeight="1" x14ac:dyDescent="0.15">
      <c r="D1011" s="15" t="s">
        <v>158</v>
      </c>
      <c r="AC1011" s="124"/>
    </row>
    <row r="1012" spans="2:50" s="15" customFormat="1" ht="13.5" customHeight="1" x14ac:dyDescent="0.15">
      <c r="C1012" s="31" t="s">
        <v>91</v>
      </c>
      <c r="D1012" s="190"/>
      <c r="E1012" s="190"/>
      <c r="F1012" s="190"/>
      <c r="G1012" s="190"/>
      <c r="H1012" s="190"/>
      <c r="I1012" s="190"/>
      <c r="J1012" s="190"/>
      <c r="K1012" s="190"/>
      <c r="L1012" s="190"/>
      <c r="M1012" s="190"/>
      <c r="N1012" s="190"/>
      <c r="O1012" s="190"/>
      <c r="P1012" s="190"/>
      <c r="Q1012" s="190"/>
      <c r="R1012" s="190"/>
      <c r="S1012" s="190"/>
      <c r="T1012" s="190"/>
      <c r="U1012" s="190"/>
      <c r="V1012" s="190"/>
      <c r="W1012" s="190"/>
      <c r="X1012" s="190"/>
      <c r="Y1012" s="190"/>
      <c r="Z1012" s="190"/>
      <c r="AA1012" s="190"/>
      <c r="AB1012" s="190"/>
      <c r="AC1012" s="190"/>
      <c r="AD1012" s="190"/>
      <c r="AE1012" s="190"/>
      <c r="AF1012" s="190"/>
      <c r="AG1012" s="190"/>
      <c r="AH1012" s="190"/>
      <c r="AI1012" s="190"/>
      <c r="AJ1012" s="190"/>
      <c r="AK1012" s="190"/>
      <c r="AL1012" s="190"/>
      <c r="AM1012" s="190"/>
      <c r="AN1012" s="190"/>
      <c r="AO1012" s="190"/>
      <c r="AP1012" s="190"/>
      <c r="AQ1012" s="190"/>
      <c r="AR1012" s="190"/>
      <c r="AS1012" s="190"/>
      <c r="AT1012" s="32"/>
    </row>
    <row r="1013" spans="2:50" s="15" customFormat="1" ht="13.5" customHeight="1" x14ac:dyDescent="0.15">
      <c r="C1013" s="31"/>
      <c r="D1013" s="190"/>
      <c r="E1013" s="190"/>
      <c r="F1013" s="190"/>
      <c r="G1013" s="190"/>
      <c r="H1013" s="190"/>
      <c r="I1013" s="190"/>
      <c r="J1013" s="190"/>
      <c r="K1013" s="190"/>
      <c r="L1013" s="190"/>
      <c r="M1013" s="190"/>
      <c r="N1013" s="190"/>
      <c r="O1013" s="190"/>
      <c r="P1013" s="190"/>
      <c r="Q1013" s="190"/>
      <c r="R1013" s="190"/>
      <c r="S1013" s="190"/>
      <c r="T1013" s="190"/>
      <c r="U1013" s="190"/>
      <c r="V1013" s="190"/>
      <c r="W1013" s="190"/>
      <c r="X1013" s="190"/>
      <c r="Y1013" s="190"/>
      <c r="Z1013" s="190"/>
      <c r="AA1013" s="190"/>
      <c r="AB1013" s="190"/>
      <c r="AC1013" s="190"/>
      <c r="AD1013" s="190"/>
      <c r="AE1013" s="190"/>
      <c r="AF1013" s="190"/>
      <c r="AG1013" s="190"/>
      <c r="AH1013" s="190"/>
      <c r="AI1013" s="190"/>
      <c r="AJ1013" s="190"/>
      <c r="AK1013" s="190"/>
      <c r="AL1013" s="190"/>
      <c r="AM1013" s="190"/>
      <c r="AN1013" s="190"/>
      <c r="AO1013" s="190"/>
      <c r="AP1013" s="190"/>
      <c r="AQ1013" s="190"/>
      <c r="AR1013" s="190"/>
      <c r="AS1013" s="190"/>
      <c r="AT1013" s="32"/>
    </row>
    <row r="1014" spans="2:50" s="15" customFormat="1" ht="13.5" customHeight="1" x14ac:dyDescent="0.15">
      <c r="C1014" s="32"/>
      <c r="D1014" s="190"/>
      <c r="E1014" s="190"/>
      <c r="F1014" s="190"/>
      <c r="G1014" s="190"/>
      <c r="H1014" s="190"/>
      <c r="I1014" s="190"/>
      <c r="J1014" s="190"/>
      <c r="K1014" s="190"/>
      <c r="L1014" s="190"/>
      <c r="M1014" s="190"/>
      <c r="N1014" s="190"/>
      <c r="O1014" s="190"/>
      <c r="P1014" s="190"/>
      <c r="Q1014" s="190"/>
      <c r="R1014" s="190"/>
      <c r="S1014" s="190"/>
      <c r="T1014" s="190"/>
      <c r="U1014" s="190"/>
      <c r="V1014" s="190"/>
      <c r="W1014" s="190"/>
      <c r="X1014" s="190"/>
      <c r="Y1014" s="190"/>
      <c r="Z1014" s="190"/>
      <c r="AA1014" s="190"/>
      <c r="AB1014" s="190"/>
      <c r="AC1014" s="190"/>
      <c r="AD1014" s="190"/>
      <c r="AE1014" s="190"/>
      <c r="AF1014" s="190"/>
      <c r="AG1014" s="190"/>
      <c r="AH1014" s="190"/>
      <c r="AI1014" s="190"/>
      <c r="AJ1014" s="190"/>
      <c r="AK1014" s="190"/>
      <c r="AL1014" s="190"/>
      <c r="AM1014" s="190"/>
      <c r="AN1014" s="190"/>
      <c r="AO1014" s="190"/>
      <c r="AP1014" s="190"/>
      <c r="AQ1014" s="190"/>
      <c r="AR1014" s="190"/>
      <c r="AS1014" s="190"/>
      <c r="AT1014" s="32"/>
    </row>
    <row r="1015" spans="2:50" s="15" customFormat="1" ht="13.5" customHeight="1" x14ac:dyDescent="0.15">
      <c r="C1015" s="32"/>
      <c r="D1015" s="190"/>
      <c r="E1015" s="190"/>
      <c r="F1015" s="190"/>
      <c r="G1015" s="190"/>
      <c r="H1015" s="190"/>
      <c r="I1015" s="190"/>
      <c r="J1015" s="190"/>
      <c r="K1015" s="190"/>
      <c r="L1015" s="190"/>
      <c r="M1015" s="190"/>
      <c r="N1015" s="190"/>
      <c r="O1015" s="190"/>
      <c r="P1015" s="190"/>
      <c r="Q1015" s="190"/>
      <c r="R1015" s="190"/>
      <c r="S1015" s="190"/>
      <c r="T1015" s="190"/>
      <c r="U1015" s="190"/>
      <c r="V1015" s="190"/>
      <c r="W1015" s="190"/>
      <c r="X1015" s="190"/>
      <c r="Y1015" s="190"/>
      <c r="Z1015" s="190"/>
      <c r="AA1015" s="190"/>
      <c r="AB1015" s="190"/>
      <c r="AC1015" s="190"/>
      <c r="AD1015" s="190"/>
      <c r="AE1015" s="190"/>
      <c r="AF1015" s="190"/>
      <c r="AG1015" s="190"/>
      <c r="AH1015" s="190"/>
      <c r="AI1015" s="190"/>
      <c r="AJ1015" s="190"/>
      <c r="AK1015" s="190"/>
      <c r="AL1015" s="190"/>
      <c r="AM1015" s="190"/>
      <c r="AN1015" s="190"/>
      <c r="AO1015" s="190"/>
      <c r="AP1015" s="190"/>
      <c r="AQ1015" s="190"/>
      <c r="AR1015" s="190"/>
      <c r="AS1015" s="190"/>
      <c r="AT1015" s="32"/>
    </row>
    <row r="1016" spans="2:50" ht="30" customHeight="1" x14ac:dyDescent="0.15">
      <c r="B1016" s="70"/>
      <c r="C1016" s="70"/>
      <c r="D1016" s="70"/>
      <c r="E1016" s="70"/>
      <c r="F1016" s="70"/>
      <c r="G1016" s="70"/>
      <c r="H1016" s="70"/>
      <c r="I1016" s="70"/>
      <c r="J1016" s="70"/>
      <c r="K1016" s="70"/>
      <c r="L1016" s="70"/>
      <c r="M1016" s="70"/>
      <c r="N1016" s="70"/>
      <c r="O1016" s="70"/>
      <c r="P1016" s="70"/>
      <c r="Q1016" s="70"/>
      <c r="R1016" s="70"/>
      <c r="S1016" s="70"/>
      <c r="T1016" s="70"/>
      <c r="U1016" s="70"/>
      <c r="V1016" s="70"/>
      <c r="W1016" s="70"/>
      <c r="X1016" s="70"/>
      <c r="Y1016" s="70"/>
      <c r="Z1016" s="70"/>
      <c r="AA1016" s="70"/>
      <c r="AB1016" s="70"/>
      <c r="AC1016" s="70"/>
      <c r="AD1016" s="70"/>
      <c r="AE1016" s="70"/>
      <c r="AF1016" s="70"/>
      <c r="AG1016" s="70"/>
      <c r="AH1016" s="70"/>
      <c r="AI1016" s="70"/>
      <c r="AJ1016" s="70"/>
      <c r="AK1016" s="70"/>
      <c r="AL1016" s="70"/>
      <c r="AM1016" s="70"/>
      <c r="AN1016" s="70"/>
      <c r="AO1016" s="70"/>
      <c r="AP1016" s="70"/>
      <c r="AQ1016" s="70"/>
      <c r="AR1016" s="70"/>
      <c r="AS1016" s="70"/>
      <c r="AT1016" s="70"/>
      <c r="AU1016" s="70"/>
      <c r="AV1016" s="70"/>
      <c r="AW1016" s="70"/>
      <c r="AX1016" s="70"/>
    </row>
    <row r="1017" spans="2:50" ht="30" customHeight="1" x14ac:dyDescent="0.15">
      <c r="B1017" s="19" t="s">
        <v>107</v>
      </c>
      <c r="C1017" s="19"/>
      <c r="D1017" s="19"/>
      <c r="E1017" s="19"/>
      <c r="F1017" s="19"/>
      <c r="G1017" s="19"/>
      <c r="H1017" s="19"/>
      <c r="I1017" s="19"/>
      <c r="J1017" s="19"/>
      <c r="K1017" s="19"/>
      <c r="L1017" s="19"/>
      <c r="M1017" s="19"/>
      <c r="N1017" s="19"/>
      <c r="O1017" s="19"/>
      <c r="P1017" s="19"/>
      <c r="Q1017" s="19"/>
      <c r="R1017" s="19"/>
      <c r="S1017" s="19"/>
      <c r="T1017" s="19"/>
      <c r="U1017" s="19"/>
      <c r="V1017" s="19"/>
      <c r="W1017" s="19"/>
      <c r="X1017" s="19"/>
      <c r="Y1017" s="19"/>
      <c r="Z1017" s="19"/>
      <c r="AA1017" s="19"/>
      <c r="AB1017" s="19"/>
      <c r="AC1017" s="19"/>
      <c r="AD1017" s="19"/>
      <c r="AE1017" s="19"/>
      <c r="AF1017" s="19"/>
      <c r="AG1017" s="19"/>
      <c r="AH1017" s="19"/>
      <c r="AI1017" s="19"/>
      <c r="AJ1017" s="19"/>
      <c r="AK1017" s="19"/>
      <c r="AL1017" s="19"/>
      <c r="AM1017" s="19"/>
      <c r="AN1017" s="70"/>
      <c r="AO1017" s="70"/>
      <c r="AP1017" s="70"/>
      <c r="AQ1017" s="70"/>
      <c r="AR1017" s="70"/>
      <c r="AS1017" s="70"/>
      <c r="AT1017" s="70"/>
      <c r="AU1017" s="70"/>
      <c r="AV1017" s="70"/>
      <c r="AW1017" s="70"/>
      <c r="AX1017" s="70"/>
    </row>
    <row r="1018" spans="2:50" ht="24" customHeight="1" x14ac:dyDescent="0.15">
      <c r="B1018" s="20"/>
      <c r="C1018" s="22" t="s">
        <v>484</v>
      </c>
      <c r="D1018" s="23"/>
      <c r="E1018" s="23"/>
      <c r="F1018" s="23"/>
      <c r="G1018" s="23"/>
      <c r="H1018" s="23"/>
      <c r="I1018" s="23"/>
      <c r="J1018" s="23"/>
      <c r="K1018" s="23"/>
      <c r="L1018" s="23"/>
      <c r="M1018" s="23"/>
      <c r="N1018" s="23"/>
      <c r="O1018" s="23"/>
      <c r="P1018" s="23"/>
      <c r="Q1018" s="23"/>
      <c r="R1018" s="23"/>
      <c r="S1018" s="23"/>
      <c r="T1018" s="23"/>
      <c r="U1018" s="23"/>
      <c r="V1018" s="23"/>
      <c r="W1018" s="23"/>
      <c r="X1018" s="23"/>
      <c r="Y1018" s="23"/>
      <c r="Z1018" s="23"/>
      <c r="AA1018" s="23"/>
      <c r="AB1018" s="23"/>
      <c r="AC1018" s="23"/>
      <c r="AD1018" s="23"/>
      <c r="AE1018" s="23"/>
      <c r="AF1018" s="23"/>
      <c r="AG1018" s="23"/>
      <c r="AH1018" s="23"/>
      <c r="AI1018" s="23"/>
      <c r="AJ1018" s="23"/>
      <c r="AK1018" s="23"/>
      <c r="AL1018" s="23"/>
      <c r="AM1018" s="23"/>
      <c r="AN1018" s="23"/>
      <c r="AO1018" s="23"/>
      <c r="AP1018" s="23"/>
      <c r="AQ1018" s="23"/>
      <c r="AR1018" s="23"/>
      <c r="AS1018" s="23"/>
      <c r="AT1018" s="24"/>
      <c r="AU1018" s="70"/>
      <c r="AV1018" s="70"/>
      <c r="AW1018" s="70"/>
      <c r="AX1018" s="70"/>
    </row>
    <row r="1019" spans="2:50" s="15" customFormat="1" ht="12" customHeight="1" x14ac:dyDescent="0.15"/>
    <row r="1020" spans="2:50" s="15" customFormat="1" x14ac:dyDescent="0.15">
      <c r="D1020" s="27" t="s">
        <v>8</v>
      </c>
      <c r="E1020" s="27"/>
    </row>
    <row r="1021" spans="2:50" s="15" customFormat="1" ht="26.25" customHeight="1" x14ac:dyDescent="0.15">
      <c r="D1021" s="193"/>
      <c r="E1021" s="194"/>
      <c r="G1021" s="16" t="s">
        <v>213</v>
      </c>
      <c r="H1021" s="16"/>
      <c r="I1021" s="16"/>
      <c r="J1021" s="16"/>
      <c r="K1021" s="16"/>
      <c r="L1021" s="16"/>
      <c r="M1021" s="16"/>
      <c r="N1021" s="16"/>
      <c r="O1021" s="16"/>
      <c r="P1021" s="16"/>
      <c r="Q1021" s="16" t="s">
        <v>214</v>
      </c>
      <c r="R1021" s="16"/>
      <c r="S1021" s="16"/>
      <c r="T1021" s="16"/>
      <c r="U1021" s="16"/>
      <c r="V1021" s="16"/>
      <c r="W1021" s="16"/>
      <c r="X1021" s="16"/>
      <c r="Y1021" s="16"/>
      <c r="Z1021" s="16"/>
      <c r="AA1021" s="16"/>
      <c r="AB1021" s="16" t="s">
        <v>51</v>
      </c>
      <c r="AD1021" s="16"/>
      <c r="AE1021" s="16"/>
      <c r="AF1021" s="16"/>
      <c r="AG1021" s="16"/>
    </row>
    <row r="1022" spans="2:50" s="15" customFormat="1" ht="27" customHeight="1" x14ac:dyDescent="0.15">
      <c r="D1022" s="124" t="str">
        <f>IF(AND(D1021&lt;&gt;"",D1021&lt;&gt;1),"→　Ｑ64　へ","")</f>
        <v/>
      </c>
      <c r="E1022" s="78"/>
      <c r="AL1022" s="16"/>
    </row>
    <row r="1023" spans="2:50" ht="21" customHeight="1" x14ac:dyDescent="0.15">
      <c r="B1023" s="70"/>
      <c r="C1023" s="36" t="s">
        <v>471</v>
      </c>
      <c r="D1023" s="37"/>
      <c r="E1023" s="37"/>
      <c r="F1023" s="37"/>
      <c r="G1023" s="37"/>
      <c r="H1023" s="37"/>
      <c r="I1023" s="37"/>
      <c r="J1023" s="37"/>
      <c r="K1023" s="37"/>
      <c r="L1023" s="37"/>
      <c r="M1023" s="37"/>
      <c r="N1023" s="37"/>
      <c r="O1023" s="37"/>
      <c r="P1023" s="37"/>
      <c r="Q1023" s="37"/>
      <c r="R1023" s="37"/>
      <c r="S1023" s="37"/>
      <c r="T1023" s="37"/>
      <c r="U1023" s="37"/>
      <c r="V1023" s="37"/>
      <c r="W1023" s="37"/>
      <c r="X1023" s="37"/>
      <c r="Y1023" s="37"/>
      <c r="Z1023" s="37"/>
      <c r="AA1023" s="37"/>
      <c r="AB1023" s="37"/>
      <c r="AC1023" s="37"/>
      <c r="AD1023" s="37"/>
      <c r="AE1023" s="37"/>
      <c r="AF1023" s="37"/>
      <c r="AG1023" s="37"/>
      <c r="AH1023" s="37"/>
      <c r="AI1023" s="37"/>
      <c r="AJ1023" s="37"/>
      <c r="AK1023" s="37"/>
      <c r="AL1023" s="37"/>
      <c r="AM1023" s="37"/>
      <c r="AN1023" s="37"/>
      <c r="AO1023" s="37"/>
      <c r="AP1023" s="37"/>
      <c r="AQ1023" s="37"/>
      <c r="AR1023" s="37"/>
      <c r="AS1023" s="37"/>
      <c r="AT1023" s="89"/>
      <c r="AU1023" s="70"/>
      <c r="AV1023" s="70"/>
      <c r="AW1023" s="70"/>
      <c r="AX1023" s="70"/>
    </row>
    <row r="1024" spans="2:50" ht="21" customHeight="1" x14ac:dyDescent="0.15">
      <c r="B1024" s="70"/>
      <c r="C1024" s="44" t="s">
        <v>96</v>
      </c>
      <c r="D1024" s="47"/>
      <c r="E1024" s="47"/>
      <c r="F1024" s="47"/>
      <c r="G1024" s="47"/>
      <c r="H1024" s="47"/>
      <c r="I1024" s="47"/>
      <c r="J1024" s="47"/>
      <c r="K1024" s="47"/>
      <c r="L1024" s="47"/>
      <c r="M1024" s="47"/>
      <c r="N1024" s="47"/>
      <c r="O1024" s="47"/>
      <c r="P1024" s="47"/>
      <c r="Q1024" s="47"/>
      <c r="R1024" s="47"/>
      <c r="S1024" s="47"/>
      <c r="T1024" s="47"/>
      <c r="U1024" s="47"/>
      <c r="V1024" s="47"/>
      <c r="W1024" s="47"/>
      <c r="X1024" s="47"/>
      <c r="Y1024" s="47"/>
      <c r="Z1024" s="47"/>
      <c r="AA1024" s="47"/>
      <c r="AB1024" s="47"/>
      <c r="AC1024" s="47"/>
      <c r="AD1024" s="47"/>
      <c r="AE1024" s="47"/>
      <c r="AF1024" s="47"/>
      <c r="AG1024" s="47"/>
      <c r="AH1024" s="47"/>
      <c r="AI1024" s="47"/>
      <c r="AJ1024" s="47"/>
      <c r="AK1024" s="47"/>
      <c r="AL1024" s="47"/>
      <c r="AM1024" s="47"/>
      <c r="AN1024" s="47"/>
      <c r="AO1024" s="47"/>
      <c r="AP1024" s="47"/>
      <c r="AQ1024" s="47"/>
      <c r="AR1024" s="47"/>
      <c r="AS1024" s="47"/>
      <c r="AT1024" s="48"/>
      <c r="AU1024" s="70"/>
      <c r="AV1024" s="70"/>
      <c r="AW1024" s="70"/>
      <c r="AX1024" s="70"/>
    </row>
    <row r="1025" spans="2:50" ht="15" customHeight="1" x14ac:dyDescent="0.15">
      <c r="B1025" s="20"/>
      <c r="C1025" s="70"/>
      <c r="D1025" s="110"/>
      <c r="E1025" s="25"/>
      <c r="F1025" s="25"/>
      <c r="G1025" s="25"/>
      <c r="H1025" s="25"/>
      <c r="I1025" s="25"/>
      <c r="J1025" s="25"/>
      <c r="K1025" s="25"/>
      <c r="L1025" s="25"/>
      <c r="M1025" s="25"/>
      <c r="N1025" s="25"/>
      <c r="O1025" s="25"/>
      <c r="P1025" s="25"/>
      <c r="Q1025" s="25"/>
      <c r="R1025" s="25"/>
      <c r="S1025" s="25"/>
      <c r="T1025" s="25"/>
      <c r="U1025" s="25"/>
      <c r="V1025" s="25"/>
      <c r="W1025" s="25"/>
      <c r="X1025" s="25"/>
      <c r="Y1025" s="25"/>
      <c r="Z1025" s="25"/>
      <c r="AA1025" s="25"/>
      <c r="AB1025" s="25"/>
      <c r="AC1025" s="25"/>
      <c r="AD1025" s="25"/>
      <c r="AE1025" s="25"/>
      <c r="AF1025" s="25"/>
      <c r="AG1025" s="25"/>
      <c r="AH1025" s="25"/>
      <c r="AI1025" s="25"/>
      <c r="AJ1025" s="25"/>
      <c r="AK1025" s="25"/>
      <c r="AL1025" s="25"/>
      <c r="AM1025" s="25"/>
      <c r="AN1025" s="25"/>
      <c r="AO1025" s="25"/>
      <c r="AP1025" s="25"/>
      <c r="AQ1025" s="25"/>
      <c r="AR1025" s="25"/>
      <c r="AS1025" s="25"/>
      <c r="AT1025" s="25"/>
      <c r="AU1025" s="70"/>
      <c r="AV1025" s="70"/>
      <c r="AW1025" s="70"/>
      <c r="AX1025" s="70"/>
    </row>
    <row r="1026" spans="2:50" ht="18" customHeight="1" x14ac:dyDescent="0.15">
      <c r="B1026" s="20"/>
      <c r="C1026" s="75" t="s">
        <v>97</v>
      </c>
      <c r="D1026" s="52"/>
      <c r="E1026" s="52"/>
      <c r="F1026" s="25"/>
      <c r="G1026" s="25"/>
      <c r="H1026" s="25"/>
      <c r="I1026" s="25"/>
      <c r="J1026" s="25"/>
      <c r="K1026" s="25"/>
      <c r="L1026" s="25"/>
      <c r="M1026" s="25"/>
      <c r="N1026" s="25"/>
      <c r="O1026" s="25"/>
      <c r="P1026" s="25"/>
      <c r="Q1026" s="25"/>
      <c r="R1026" s="25"/>
      <c r="S1026" s="25"/>
      <c r="T1026" s="25"/>
      <c r="U1026" s="25"/>
      <c r="V1026" s="25"/>
      <c r="W1026" s="25"/>
      <c r="X1026" s="25"/>
      <c r="Y1026" s="25"/>
      <c r="Z1026" s="25"/>
      <c r="AA1026" s="25"/>
      <c r="AB1026" s="25"/>
      <c r="AC1026" s="25"/>
      <c r="AD1026" s="25"/>
      <c r="AE1026" s="25"/>
      <c r="AF1026" s="25"/>
      <c r="AG1026" s="25"/>
      <c r="AH1026" s="25"/>
      <c r="AI1026" s="25"/>
      <c r="AJ1026" s="25"/>
      <c r="AK1026" s="25"/>
      <c r="AL1026" s="25"/>
      <c r="AM1026" s="25"/>
      <c r="AN1026" s="25"/>
      <c r="AO1026" s="25"/>
      <c r="AP1026" s="25"/>
      <c r="AQ1026" s="25"/>
      <c r="AR1026" s="25"/>
      <c r="AS1026" s="25"/>
      <c r="AT1026" s="25"/>
      <c r="AU1026" s="70"/>
      <c r="AV1026" s="70"/>
      <c r="AW1026" s="70"/>
      <c r="AX1026" s="70"/>
    </row>
    <row r="1027" spans="2:50" s="15" customFormat="1" ht="26.25" customHeight="1" x14ac:dyDescent="0.15">
      <c r="D1027" s="186"/>
      <c r="E1027" s="187"/>
      <c r="F1027" s="16" t="s">
        <v>285</v>
      </c>
      <c r="Q1027" s="186"/>
      <c r="R1027" s="187"/>
      <c r="S1027" s="16" t="s">
        <v>287</v>
      </c>
      <c r="AE1027" s="186"/>
      <c r="AF1027" s="187"/>
      <c r="AG1027" s="16" t="s">
        <v>288</v>
      </c>
      <c r="AN1027" s="186"/>
      <c r="AO1027" s="187"/>
      <c r="AP1027" s="16" t="s">
        <v>286</v>
      </c>
    </row>
    <row r="1028" spans="2:50" ht="17.25" customHeight="1" x14ac:dyDescent="0.15">
      <c r="B1028" s="70"/>
      <c r="C1028" s="70"/>
      <c r="D1028" s="70"/>
      <c r="E1028" s="70"/>
      <c r="F1028" s="70"/>
      <c r="G1028" s="70"/>
      <c r="H1028" s="70"/>
      <c r="I1028" s="70"/>
      <c r="J1028" s="70"/>
      <c r="K1028" s="70"/>
      <c r="L1028" s="70"/>
      <c r="M1028" s="70"/>
      <c r="N1028" s="70"/>
      <c r="O1028" s="70"/>
      <c r="P1028" s="70"/>
      <c r="Q1028" s="70"/>
      <c r="R1028" s="70"/>
      <c r="S1028" s="70"/>
      <c r="T1028" s="70"/>
      <c r="U1028" s="70"/>
      <c r="V1028" s="70"/>
      <c r="W1028" s="70"/>
      <c r="X1028" s="70"/>
      <c r="Y1028" s="70"/>
      <c r="Z1028" s="70"/>
      <c r="AA1028" s="70"/>
      <c r="AB1028" s="70"/>
      <c r="AC1028" s="70"/>
      <c r="AD1028" s="70"/>
      <c r="AE1028" s="70"/>
      <c r="AF1028" s="70"/>
      <c r="AG1028" s="70"/>
      <c r="AH1028" s="70"/>
      <c r="AI1028" s="70"/>
      <c r="AJ1028" s="70"/>
      <c r="AK1028" s="70"/>
      <c r="AL1028" s="70"/>
      <c r="AM1028" s="70"/>
      <c r="AN1028" s="70"/>
      <c r="AO1028" s="70"/>
      <c r="AP1028" s="70"/>
      <c r="AQ1028" s="70"/>
      <c r="AR1028" s="70"/>
      <c r="AS1028" s="70"/>
      <c r="AT1028" s="70"/>
      <c r="AU1028" s="70"/>
      <c r="AV1028" s="70"/>
      <c r="AW1028" s="70"/>
      <c r="AX1028" s="70"/>
    </row>
    <row r="1029" spans="2:50" s="15" customFormat="1" ht="26.25" customHeight="1" x14ac:dyDescent="0.15">
      <c r="D1029" s="186"/>
      <c r="E1029" s="187"/>
      <c r="F1029" s="16" t="s">
        <v>289</v>
      </c>
      <c r="Q1029" s="186"/>
      <c r="R1029" s="187"/>
      <c r="S1029" s="16" t="s">
        <v>303</v>
      </c>
      <c r="AE1029" s="186"/>
      <c r="AF1029" s="187"/>
      <c r="AG1029" s="16" t="s">
        <v>295</v>
      </c>
      <c r="AJ1029" s="188"/>
      <c r="AK1029" s="188"/>
      <c r="AL1029" s="188"/>
      <c r="AM1029" s="188"/>
      <c r="AN1029" s="188"/>
      <c r="AO1029" s="188"/>
      <c r="AP1029" s="188"/>
      <c r="AQ1029" s="188"/>
      <c r="AR1029" s="188"/>
      <c r="AS1029" s="172" t="s">
        <v>81</v>
      </c>
    </row>
    <row r="1030" spans="2:50" ht="17.25" customHeight="1" x14ac:dyDescent="0.15">
      <c r="B1030" s="70"/>
      <c r="C1030" s="70"/>
      <c r="D1030" s="70"/>
      <c r="E1030" s="70"/>
      <c r="F1030" s="70"/>
      <c r="G1030" s="70"/>
      <c r="H1030" s="70"/>
      <c r="I1030" s="70"/>
      <c r="J1030" s="70"/>
      <c r="K1030" s="70"/>
      <c r="L1030" s="70"/>
      <c r="M1030" s="70"/>
      <c r="N1030" s="70"/>
      <c r="O1030" s="70"/>
      <c r="P1030" s="70"/>
      <c r="Q1030" s="70"/>
      <c r="R1030" s="70"/>
      <c r="S1030" s="70"/>
      <c r="T1030" s="70"/>
      <c r="U1030" s="70"/>
      <c r="V1030" s="70"/>
      <c r="W1030" s="70"/>
      <c r="X1030" s="70"/>
      <c r="Y1030" s="70"/>
      <c r="Z1030" s="70"/>
      <c r="AA1030" s="70"/>
      <c r="AB1030" s="70"/>
      <c r="AC1030" s="70"/>
      <c r="AD1030" s="70"/>
      <c r="AE1030" s="70"/>
      <c r="AF1030" s="70"/>
      <c r="AG1030" s="70"/>
      <c r="AH1030" s="70"/>
      <c r="AI1030" s="70"/>
      <c r="AJ1030" s="125" t="str">
        <f>IF(AND($AE$1029&lt;&gt;"",$AJ$1029=""),"↑その他の内容をご記入ください","")</f>
        <v/>
      </c>
      <c r="AK1030" s="70"/>
      <c r="AL1030" s="70"/>
      <c r="AM1030" s="70"/>
      <c r="AN1030" s="70"/>
      <c r="AO1030" s="70"/>
      <c r="AP1030" s="70"/>
      <c r="AQ1030" s="70"/>
      <c r="AR1030" s="70"/>
      <c r="AS1030" s="70"/>
      <c r="AT1030" s="15"/>
      <c r="AU1030" s="70"/>
      <c r="AV1030" s="70"/>
      <c r="AW1030" s="70"/>
      <c r="AX1030" s="70"/>
    </row>
    <row r="1031" spans="2:50" ht="18" customHeight="1" x14ac:dyDescent="0.15">
      <c r="B1031" s="20"/>
      <c r="C1031" s="75" t="s">
        <v>108</v>
      </c>
      <c r="D1031" s="52"/>
      <c r="E1031" s="52"/>
      <c r="F1031" s="25"/>
      <c r="G1031" s="25"/>
      <c r="H1031" s="25"/>
      <c r="I1031" s="25"/>
      <c r="J1031" s="25"/>
      <c r="K1031" s="25"/>
      <c r="L1031" s="25"/>
      <c r="M1031" s="25"/>
      <c r="N1031" s="25"/>
      <c r="O1031" s="25"/>
      <c r="P1031" s="25"/>
      <c r="Q1031" s="25"/>
      <c r="R1031" s="25"/>
      <c r="S1031" s="25"/>
      <c r="T1031" s="25"/>
      <c r="U1031" s="25"/>
      <c r="V1031" s="25"/>
      <c r="W1031" s="25"/>
      <c r="X1031" s="25"/>
      <c r="Y1031" s="25"/>
      <c r="Z1031" s="25"/>
      <c r="AA1031" s="25"/>
      <c r="AB1031" s="25"/>
      <c r="AC1031" s="25"/>
      <c r="AD1031" s="25"/>
      <c r="AE1031" s="25"/>
      <c r="AF1031" s="25"/>
      <c r="AG1031" s="25"/>
      <c r="AH1031" s="25"/>
      <c r="AI1031" s="25"/>
      <c r="AJ1031" s="25"/>
      <c r="AK1031" s="25"/>
      <c r="AL1031" s="25"/>
      <c r="AM1031" s="25"/>
      <c r="AN1031" s="25"/>
      <c r="AO1031" s="25"/>
      <c r="AP1031" s="25"/>
      <c r="AQ1031" s="25"/>
      <c r="AR1031" s="25"/>
      <c r="AS1031" s="25"/>
      <c r="AT1031" s="15"/>
      <c r="AU1031" s="15"/>
      <c r="AV1031" s="70"/>
      <c r="AW1031" s="70"/>
      <c r="AX1031" s="70"/>
    </row>
    <row r="1032" spans="2:50" s="15" customFormat="1" ht="26.25" customHeight="1" x14ac:dyDescent="0.15">
      <c r="D1032" s="186"/>
      <c r="E1032" s="187"/>
      <c r="F1032" s="16" t="s">
        <v>291</v>
      </c>
      <c r="Q1032" s="186"/>
      <c r="R1032" s="187"/>
      <c r="S1032" s="16" t="s">
        <v>292</v>
      </c>
      <c r="AE1032" s="186"/>
      <c r="AF1032" s="187"/>
      <c r="AG1032" s="16" t="s">
        <v>293</v>
      </c>
    </row>
    <row r="1033" spans="2:50" ht="17.25" customHeight="1" x14ac:dyDescent="0.15">
      <c r="B1033" s="70"/>
      <c r="C1033" s="70"/>
      <c r="D1033" s="70"/>
      <c r="E1033" s="70"/>
      <c r="F1033" s="70"/>
      <c r="G1033" s="70"/>
      <c r="H1033" s="70"/>
      <c r="I1033" s="70"/>
      <c r="J1033" s="70"/>
      <c r="K1033" s="70"/>
      <c r="L1033" s="70"/>
      <c r="M1033" s="70"/>
      <c r="N1033" s="70"/>
      <c r="O1033" s="70"/>
      <c r="P1033" s="70"/>
      <c r="Q1033" s="70"/>
      <c r="R1033" s="70"/>
      <c r="S1033" s="70"/>
      <c r="T1033" s="70"/>
      <c r="U1033" s="70"/>
      <c r="V1033" s="70"/>
      <c r="W1033" s="70"/>
      <c r="X1033" s="70"/>
      <c r="Y1033" s="70"/>
      <c r="Z1033" s="70"/>
      <c r="AA1033" s="70"/>
      <c r="AB1033" s="70"/>
      <c r="AC1033" s="70"/>
      <c r="AD1033" s="70"/>
      <c r="AE1033" s="70"/>
      <c r="AF1033" s="70"/>
      <c r="AG1033" s="70"/>
      <c r="AH1033" s="70"/>
      <c r="AI1033" s="70"/>
      <c r="AJ1033" s="70"/>
      <c r="AK1033" s="70"/>
      <c r="AL1033" s="70"/>
      <c r="AM1033" s="70"/>
      <c r="AN1033" s="70"/>
      <c r="AO1033" s="70"/>
      <c r="AP1033" s="70"/>
      <c r="AQ1033" s="70"/>
      <c r="AR1033" s="70"/>
      <c r="AS1033" s="70"/>
      <c r="AT1033" s="70"/>
      <c r="AU1033" s="70"/>
      <c r="AV1033" s="15"/>
      <c r="AW1033" s="70"/>
      <c r="AX1033" s="70"/>
    </row>
    <row r="1034" spans="2:50" ht="26.25" customHeight="1" x14ac:dyDescent="0.15">
      <c r="B1034" s="70"/>
      <c r="C1034" s="70"/>
      <c r="D1034" s="186"/>
      <c r="E1034" s="187"/>
      <c r="F1034" s="68" t="s">
        <v>294</v>
      </c>
      <c r="G1034" s="70"/>
      <c r="H1034" s="70"/>
      <c r="I1034" s="70"/>
      <c r="J1034" s="70"/>
      <c r="K1034" s="70"/>
      <c r="L1034" s="70"/>
      <c r="M1034" s="70"/>
      <c r="N1034" s="70"/>
      <c r="O1034" s="70"/>
      <c r="P1034" s="70"/>
      <c r="Q1034" s="186"/>
      <c r="R1034" s="187"/>
      <c r="S1034" s="16" t="s">
        <v>290</v>
      </c>
      <c r="T1034" s="15"/>
      <c r="U1034" s="15"/>
      <c r="V1034" s="16" t="s">
        <v>283</v>
      </c>
      <c r="W1034" s="188"/>
      <c r="X1034" s="188"/>
      <c r="Y1034" s="188"/>
      <c r="Z1034" s="188"/>
      <c r="AA1034" s="188"/>
      <c r="AB1034" s="188"/>
      <c r="AC1034" s="188"/>
      <c r="AD1034" s="188"/>
      <c r="AE1034" s="188"/>
      <c r="AF1034" s="172" t="s">
        <v>81</v>
      </c>
      <c r="AG1034" s="70"/>
      <c r="AH1034" s="70"/>
      <c r="AI1034" s="70"/>
      <c r="AJ1034" s="70"/>
      <c r="AK1034" s="70"/>
      <c r="AL1034" s="70"/>
      <c r="AM1034" s="70"/>
      <c r="AN1034" s="70"/>
      <c r="AO1034" s="111"/>
      <c r="AP1034" s="70"/>
      <c r="AQ1034" s="70"/>
      <c r="AR1034" s="70"/>
      <c r="AS1034" s="70"/>
      <c r="AT1034" s="70"/>
      <c r="AU1034" s="70"/>
      <c r="AV1034" s="70"/>
      <c r="AW1034" s="70"/>
      <c r="AX1034" s="15"/>
    </row>
    <row r="1035" spans="2:50" ht="18" customHeight="1" x14ac:dyDescent="0.15">
      <c r="B1035" s="70"/>
      <c r="C1035" s="70"/>
      <c r="D1035" s="70"/>
      <c r="E1035" s="70"/>
      <c r="F1035" s="70"/>
      <c r="G1035" s="70"/>
      <c r="H1035" s="70"/>
      <c r="I1035" s="70"/>
      <c r="J1035" s="70"/>
      <c r="K1035" s="70"/>
      <c r="L1035" s="70"/>
      <c r="M1035" s="70"/>
      <c r="N1035" s="70"/>
      <c r="O1035" s="70"/>
      <c r="P1035" s="70"/>
      <c r="Q1035" s="70"/>
      <c r="R1035" s="70"/>
      <c r="S1035" s="70"/>
      <c r="T1035" s="70"/>
      <c r="U1035" s="70"/>
      <c r="V1035" s="70"/>
      <c r="W1035" s="125" t="str">
        <f>IF(AND($Q$1034&lt;&gt;"",$W$1034=""),"↑その他の内容をご記入ください","")</f>
        <v/>
      </c>
      <c r="X1035" s="70"/>
      <c r="Y1035" s="70"/>
      <c r="Z1035" s="70"/>
      <c r="AA1035" s="70"/>
      <c r="AB1035" s="70"/>
      <c r="AC1035" s="70"/>
      <c r="AD1035" s="70"/>
      <c r="AE1035" s="70"/>
      <c r="AF1035" s="70"/>
      <c r="AG1035" s="70"/>
      <c r="AH1035" s="70"/>
      <c r="AI1035" s="70"/>
      <c r="AJ1035" s="70"/>
      <c r="AK1035" s="70"/>
      <c r="AL1035" s="70"/>
      <c r="AM1035" s="111"/>
      <c r="AN1035" s="70"/>
      <c r="AO1035" s="70"/>
      <c r="AP1035" s="70"/>
      <c r="AQ1035" s="70"/>
      <c r="AR1035" s="70"/>
      <c r="AS1035" s="70"/>
      <c r="AT1035" s="70"/>
      <c r="AU1035" s="70"/>
      <c r="AV1035" s="15"/>
      <c r="AW1035" s="70"/>
      <c r="AX1035" s="70"/>
    </row>
    <row r="1036" spans="2:50" s="70" customFormat="1" ht="13.5" customHeight="1" x14ac:dyDescent="0.15">
      <c r="D1036" s="70" t="s">
        <v>201</v>
      </c>
      <c r="AT1036" s="15"/>
    </row>
    <row r="1037" spans="2:50" s="15" customFormat="1" ht="13.5" customHeight="1" x14ac:dyDescent="0.15">
      <c r="C1037" s="31" t="s">
        <v>91</v>
      </c>
      <c r="D1037" s="190"/>
      <c r="E1037" s="190"/>
      <c r="F1037" s="190"/>
      <c r="G1037" s="190"/>
      <c r="H1037" s="190"/>
      <c r="I1037" s="190"/>
      <c r="J1037" s="190"/>
      <c r="K1037" s="190"/>
      <c r="L1037" s="190"/>
      <c r="M1037" s="190"/>
      <c r="N1037" s="190"/>
      <c r="O1037" s="190"/>
      <c r="P1037" s="190"/>
      <c r="Q1037" s="190"/>
      <c r="R1037" s="190"/>
      <c r="S1037" s="190"/>
      <c r="T1037" s="190"/>
      <c r="U1037" s="190"/>
      <c r="V1037" s="190"/>
      <c r="W1037" s="190"/>
      <c r="X1037" s="190"/>
      <c r="Y1037" s="190"/>
      <c r="Z1037" s="190"/>
      <c r="AA1037" s="190"/>
      <c r="AB1037" s="190"/>
      <c r="AC1037" s="190"/>
      <c r="AD1037" s="190"/>
      <c r="AE1037" s="190"/>
      <c r="AF1037" s="190"/>
      <c r="AG1037" s="190"/>
      <c r="AH1037" s="190"/>
      <c r="AI1037" s="190"/>
      <c r="AJ1037" s="190"/>
      <c r="AK1037" s="190"/>
      <c r="AL1037" s="190"/>
      <c r="AM1037" s="190"/>
      <c r="AN1037" s="190"/>
      <c r="AO1037" s="190"/>
      <c r="AP1037" s="190"/>
      <c r="AQ1037" s="190"/>
      <c r="AR1037" s="190"/>
      <c r="AS1037" s="190"/>
    </row>
    <row r="1038" spans="2:50" s="15" customFormat="1" ht="13.5" customHeight="1" x14ac:dyDescent="0.15">
      <c r="C1038" s="32"/>
      <c r="D1038" s="190"/>
      <c r="E1038" s="190"/>
      <c r="F1038" s="190"/>
      <c r="G1038" s="190"/>
      <c r="H1038" s="190"/>
      <c r="I1038" s="190"/>
      <c r="J1038" s="190"/>
      <c r="K1038" s="190"/>
      <c r="L1038" s="190"/>
      <c r="M1038" s="190"/>
      <c r="N1038" s="190"/>
      <c r="O1038" s="190"/>
      <c r="P1038" s="190"/>
      <c r="Q1038" s="190"/>
      <c r="R1038" s="190"/>
      <c r="S1038" s="190"/>
      <c r="T1038" s="190"/>
      <c r="U1038" s="190"/>
      <c r="V1038" s="190"/>
      <c r="W1038" s="190"/>
      <c r="X1038" s="190"/>
      <c r="Y1038" s="190"/>
      <c r="Z1038" s="190"/>
      <c r="AA1038" s="190"/>
      <c r="AB1038" s="190"/>
      <c r="AC1038" s="190"/>
      <c r="AD1038" s="190"/>
      <c r="AE1038" s="190"/>
      <c r="AF1038" s="190"/>
      <c r="AG1038" s="190"/>
      <c r="AH1038" s="190"/>
      <c r="AI1038" s="190"/>
      <c r="AJ1038" s="190"/>
      <c r="AK1038" s="190"/>
      <c r="AL1038" s="190"/>
      <c r="AM1038" s="190"/>
      <c r="AN1038" s="190"/>
      <c r="AO1038" s="190"/>
      <c r="AP1038" s="190"/>
      <c r="AQ1038" s="190"/>
      <c r="AR1038" s="190"/>
      <c r="AS1038" s="190"/>
      <c r="AT1038" s="32"/>
    </row>
    <row r="1039" spans="2:50" s="15" customFormat="1" ht="13.5" customHeight="1" x14ac:dyDescent="0.15">
      <c r="C1039" s="32"/>
      <c r="D1039" s="190"/>
      <c r="E1039" s="190"/>
      <c r="F1039" s="190"/>
      <c r="G1039" s="190"/>
      <c r="H1039" s="190"/>
      <c r="I1039" s="190"/>
      <c r="J1039" s="190"/>
      <c r="K1039" s="190"/>
      <c r="L1039" s="190"/>
      <c r="M1039" s="190"/>
      <c r="N1039" s="190"/>
      <c r="O1039" s="190"/>
      <c r="P1039" s="190"/>
      <c r="Q1039" s="190"/>
      <c r="R1039" s="190"/>
      <c r="S1039" s="190"/>
      <c r="T1039" s="190"/>
      <c r="U1039" s="190"/>
      <c r="V1039" s="190"/>
      <c r="W1039" s="190"/>
      <c r="X1039" s="190"/>
      <c r="Y1039" s="190"/>
      <c r="Z1039" s="190"/>
      <c r="AA1039" s="190"/>
      <c r="AB1039" s="190"/>
      <c r="AC1039" s="190"/>
      <c r="AD1039" s="190"/>
      <c r="AE1039" s="190"/>
      <c r="AF1039" s="190"/>
      <c r="AG1039" s="190"/>
      <c r="AH1039" s="190"/>
      <c r="AI1039" s="190"/>
      <c r="AJ1039" s="190"/>
      <c r="AK1039" s="190"/>
      <c r="AL1039" s="190"/>
      <c r="AM1039" s="190"/>
      <c r="AN1039" s="190"/>
      <c r="AO1039" s="190"/>
      <c r="AP1039" s="190"/>
      <c r="AQ1039" s="190"/>
      <c r="AR1039" s="190"/>
      <c r="AS1039" s="190"/>
      <c r="AT1039" s="32"/>
    </row>
    <row r="1040" spans="2:50" s="15" customFormat="1" ht="13.5" customHeight="1" x14ac:dyDescent="0.15">
      <c r="C1040" s="32"/>
      <c r="D1040" s="190"/>
      <c r="E1040" s="190"/>
      <c r="F1040" s="190"/>
      <c r="G1040" s="190"/>
      <c r="H1040" s="190"/>
      <c r="I1040" s="190"/>
      <c r="J1040" s="190"/>
      <c r="K1040" s="190"/>
      <c r="L1040" s="190"/>
      <c r="M1040" s="190"/>
      <c r="N1040" s="190"/>
      <c r="O1040" s="190"/>
      <c r="P1040" s="190"/>
      <c r="Q1040" s="190"/>
      <c r="R1040" s="190"/>
      <c r="S1040" s="190"/>
      <c r="T1040" s="190"/>
      <c r="U1040" s="190"/>
      <c r="V1040" s="190"/>
      <c r="W1040" s="190"/>
      <c r="X1040" s="190"/>
      <c r="Y1040" s="190"/>
      <c r="Z1040" s="190"/>
      <c r="AA1040" s="190"/>
      <c r="AB1040" s="190"/>
      <c r="AC1040" s="190"/>
      <c r="AD1040" s="190"/>
      <c r="AE1040" s="190"/>
      <c r="AF1040" s="190"/>
      <c r="AG1040" s="190"/>
      <c r="AH1040" s="190"/>
      <c r="AI1040" s="190"/>
      <c r="AJ1040" s="190"/>
      <c r="AK1040" s="190"/>
      <c r="AL1040" s="190"/>
      <c r="AM1040" s="190"/>
      <c r="AN1040" s="190"/>
      <c r="AO1040" s="190"/>
      <c r="AP1040" s="190"/>
      <c r="AQ1040" s="190"/>
      <c r="AR1040" s="190"/>
      <c r="AS1040" s="190"/>
      <c r="AT1040" s="32"/>
    </row>
    <row r="1041" spans="2:50" ht="30" customHeight="1" x14ac:dyDescent="0.15">
      <c r="B1041" s="70"/>
      <c r="C1041" s="70"/>
      <c r="D1041" s="70"/>
      <c r="E1041" s="70"/>
      <c r="F1041" s="70"/>
      <c r="G1041" s="70"/>
      <c r="H1041" s="70"/>
      <c r="I1041" s="70"/>
      <c r="J1041" s="70"/>
      <c r="K1041" s="70"/>
      <c r="L1041" s="70"/>
      <c r="M1041" s="70"/>
      <c r="N1041" s="70"/>
      <c r="O1041" s="70"/>
      <c r="P1041" s="70"/>
      <c r="Q1041" s="70"/>
      <c r="R1041" s="70"/>
      <c r="S1041" s="70"/>
      <c r="T1041" s="70"/>
      <c r="U1041" s="70"/>
      <c r="V1041" s="70"/>
      <c r="W1041" s="70"/>
      <c r="X1041" s="70"/>
      <c r="Y1041" s="70"/>
      <c r="Z1041" s="70"/>
      <c r="AA1041" s="70"/>
      <c r="AB1041" s="70"/>
      <c r="AC1041" s="70"/>
      <c r="AD1041" s="70"/>
      <c r="AE1041" s="70"/>
      <c r="AF1041" s="70"/>
      <c r="AG1041" s="70"/>
      <c r="AH1041" s="70"/>
      <c r="AI1041" s="70"/>
      <c r="AJ1041" s="70"/>
      <c r="AK1041" s="70"/>
      <c r="AL1041" s="70"/>
      <c r="AM1041" s="70"/>
      <c r="AN1041" s="70"/>
      <c r="AO1041" s="70"/>
      <c r="AP1041" s="70"/>
      <c r="AQ1041" s="70"/>
      <c r="AR1041" s="70"/>
      <c r="AS1041" s="70"/>
      <c r="AT1041" s="70"/>
      <c r="AU1041" s="70"/>
      <c r="AV1041" s="70"/>
      <c r="AW1041" s="70"/>
      <c r="AX1041" s="70"/>
    </row>
    <row r="1042" spans="2:50" ht="30" customHeight="1" x14ac:dyDescent="0.15">
      <c r="B1042" s="19" t="s">
        <v>121</v>
      </c>
      <c r="C1042" s="19"/>
      <c r="D1042" s="19"/>
      <c r="E1042" s="19"/>
      <c r="F1042" s="19"/>
      <c r="G1042" s="19"/>
      <c r="H1042" s="19"/>
      <c r="I1042" s="19"/>
      <c r="J1042" s="19"/>
      <c r="K1042" s="19"/>
      <c r="L1042" s="19"/>
      <c r="M1042" s="19"/>
      <c r="N1042" s="19"/>
      <c r="O1042" s="19"/>
      <c r="P1042" s="19"/>
      <c r="Q1042" s="19"/>
      <c r="R1042" s="19"/>
      <c r="S1042" s="19"/>
      <c r="T1042" s="19"/>
      <c r="U1042" s="19"/>
      <c r="V1042" s="19"/>
      <c r="W1042" s="19"/>
      <c r="X1042" s="19"/>
      <c r="Y1042" s="19"/>
      <c r="Z1042" s="19"/>
      <c r="AA1042" s="19"/>
      <c r="AB1042" s="19"/>
      <c r="AC1042" s="19"/>
      <c r="AD1042" s="19"/>
      <c r="AE1042" s="19"/>
      <c r="AF1042" s="19"/>
      <c r="AG1042" s="19"/>
      <c r="AH1042" s="19"/>
      <c r="AI1042" s="19"/>
      <c r="AJ1042" s="19"/>
      <c r="AK1042" s="19"/>
      <c r="AL1042" s="19"/>
      <c r="AM1042" s="19"/>
      <c r="AN1042" s="70"/>
      <c r="AO1042" s="70"/>
      <c r="AP1042" s="70"/>
      <c r="AQ1042" s="70"/>
      <c r="AR1042" s="70"/>
      <c r="AS1042" s="70"/>
      <c r="AT1042" s="70"/>
      <c r="AU1042" s="70"/>
      <c r="AV1042" s="70"/>
      <c r="AW1042" s="70"/>
      <c r="AX1042" s="70"/>
    </row>
    <row r="1043" spans="2:50" ht="21" customHeight="1" x14ac:dyDescent="0.15">
      <c r="B1043" s="15"/>
      <c r="C1043" s="36" t="s">
        <v>472</v>
      </c>
      <c r="D1043" s="37"/>
      <c r="E1043" s="37"/>
      <c r="F1043" s="37"/>
      <c r="G1043" s="37"/>
      <c r="H1043" s="37"/>
      <c r="I1043" s="37"/>
      <c r="J1043" s="37"/>
      <c r="K1043" s="37"/>
      <c r="L1043" s="37"/>
      <c r="M1043" s="37"/>
      <c r="N1043" s="37"/>
      <c r="O1043" s="37"/>
      <c r="P1043" s="37"/>
      <c r="Q1043" s="37"/>
      <c r="R1043" s="37"/>
      <c r="S1043" s="37"/>
      <c r="T1043" s="37"/>
      <c r="U1043" s="37"/>
      <c r="V1043" s="37"/>
      <c r="W1043" s="37"/>
      <c r="X1043" s="37"/>
      <c r="Y1043" s="37"/>
      <c r="Z1043" s="37"/>
      <c r="AA1043" s="37"/>
      <c r="AB1043" s="37"/>
      <c r="AC1043" s="37"/>
      <c r="AD1043" s="37"/>
      <c r="AE1043" s="37"/>
      <c r="AF1043" s="37"/>
      <c r="AG1043" s="37"/>
      <c r="AH1043" s="37"/>
      <c r="AI1043" s="37"/>
      <c r="AJ1043" s="37"/>
      <c r="AK1043" s="37"/>
      <c r="AL1043" s="37"/>
      <c r="AM1043" s="37"/>
      <c r="AN1043" s="37"/>
      <c r="AO1043" s="37"/>
      <c r="AP1043" s="37"/>
      <c r="AQ1043" s="37"/>
      <c r="AR1043" s="37"/>
      <c r="AS1043" s="37"/>
      <c r="AT1043" s="89"/>
      <c r="AU1043" s="70"/>
      <c r="AV1043" s="70"/>
      <c r="AW1043" s="70"/>
      <c r="AX1043" s="70"/>
    </row>
    <row r="1044" spans="2:50" ht="21" customHeight="1" x14ac:dyDescent="0.15">
      <c r="B1044" s="70"/>
      <c r="C1044" s="44" t="s">
        <v>212</v>
      </c>
      <c r="D1044" s="47"/>
      <c r="E1044" s="47"/>
      <c r="F1044" s="47"/>
      <c r="G1044" s="47"/>
      <c r="H1044" s="47"/>
      <c r="I1044" s="47"/>
      <c r="J1044" s="47"/>
      <c r="K1044" s="47"/>
      <c r="L1044" s="47"/>
      <c r="M1044" s="47"/>
      <c r="N1044" s="47"/>
      <c r="O1044" s="47"/>
      <c r="P1044" s="47"/>
      <c r="Q1044" s="47"/>
      <c r="R1044" s="47"/>
      <c r="S1044" s="47"/>
      <c r="T1044" s="47"/>
      <c r="U1044" s="47"/>
      <c r="V1044" s="47"/>
      <c r="W1044" s="47"/>
      <c r="X1044" s="47"/>
      <c r="Y1044" s="47"/>
      <c r="Z1044" s="47"/>
      <c r="AA1044" s="47"/>
      <c r="AB1044" s="47"/>
      <c r="AC1044" s="47"/>
      <c r="AD1044" s="47"/>
      <c r="AE1044" s="47"/>
      <c r="AF1044" s="47"/>
      <c r="AG1044" s="47"/>
      <c r="AH1044" s="47"/>
      <c r="AI1044" s="47"/>
      <c r="AJ1044" s="47"/>
      <c r="AK1044" s="47"/>
      <c r="AL1044" s="47"/>
      <c r="AM1044" s="47"/>
      <c r="AN1044" s="47"/>
      <c r="AO1044" s="47"/>
      <c r="AP1044" s="47"/>
      <c r="AQ1044" s="47"/>
      <c r="AR1044" s="47"/>
      <c r="AS1044" s="47"/>
      <c r="AT1044" s="48"/>
      <c r="AU1044" s="70"/>
      <c r="AV1044" s="70"/>
      <c r="AW1044" s="70"/>
      <c r="AX1044" s="70"/>
    </row>
    <row r="1045" spans="2:50" s="15" customFormat="1" ht="17.25" customHeight="1" x14ac:dyDescent="0.15"/>
    <row r="1046" spans="2:50" s="15" customFormat="1" ht="13.5" customHeight="1" x14ac:dyDescent="0.15"/>
    <row r="1047" spans="2:50" s="15" customFormat="1" ht="13.5" customHeight="1" x14ac:dyDescent="0.15">
      <c r="C1047" s="31" t="s">
        <v>91</v>
      </c>
      <c r="D1047" s="190"/>
      <c r="E1047" s="190"/>
      <c r="F1047" s="190"/>
      <c r="G1047" s="190"/>
      <c r="H1047" s="190"/>
      <c r="I1047" s="190"/>
      <c r="J1047" s="190"/>
      <c r="K1047" s="190"/>
      <c r="L1047" s="190"/>
      <c r="M1047" s="190"/>
      <c r="N1047" s="190"/>
      <c r="O1047" s="190"/>
      <c r="P1047" s="190"/>
      <c r="Q1047" s="190"/>
      <c r="R1047" s="190"/>
      <c r="S1047" s="190"/>
      <c r="T1047" s="190"/>
      <c r="U1047" s="190"/>
      <c r="V1047" s="190"/>
      <c r="W1047" s="190"/>
      <c r="X1047" s="190"/>
      <c r="Y1047" s="190"/>
      <c r="Z1047" s="190"/>
      <c r="AA1047" s="190"/>
      <c r="AB1047" s="190"/>
      <c r="AC1047" s="190"/>
      <c r="AD1047" s="190"/>
      <c r="AE1047" s="190"/>
      <c r="AF1047" s="190"/>
      <c r="AG1047" s="190"/>
      <c r="AH1047" s="190"/>
      <c r="AI1047" s="190"/>
      <c r="AJ1047" s="190"/>
      <c r="AK1047" s="190"/>
      <c r="AL1047" s="190"/>
      <c r="AM1047" s="190"/>
      <c r="AN1047" s="190"/>
      <c r="AO1047" s="190"/>
      <c r="AP1047" s="190"/>
      <c r="AQ1047" s="190"/>
      <c r="AR1047" s="190"/>
      <c r="AS1047" s="190"/>
      <c r="AT1047" s="32"/>
    </row>
    <row r="1048" spans="2:50" s="15" customFormat="1" ht="13.5" customHeight="1" x14ac:dyDescent="0.15">
      <c r="C1048" s="31"/>
      <c r="D1048" s="190"/>
      <c r="E1048" s="190"/>
      <c r="F1048" s="190"/>
      <c r="G1048" s="190"/>
      <c r="H1048" s="190"/>
      <c r="I1048" s="190"/>
      <c r="J1048" s="190"/>
      <c r="K1048" s="190"/>
      <c r="L1048" s="190"/>
      <c r="M1048" s="190"/>
      <c r="N1048" s="190"/>
      <c r="O1048" s="190"/>
      <c r="P1048" s="190"/>
      <c r="Q1048" s="190"/>
      <c r="R1048" s="190"/>
      <c r="S1048" s="190"/>
      <c r="T1048" s="190"/>
      <c r="U1048" s="190"/>
      <c r="V1048" s="190"/>
      <c r="W1048" s="190"/>
      <c r="X1048" s="190"/>
      <c r="Y1048" s="190"/>
      <c r="Z1048" s="190"/>
      <c r="AA1048" s="190"/>
      <c r="AB1048" s="190"/>
      <c r="AC1048" s="190"/>
      <c r="AD1048" s="190"/>
      <c r="AE1048" s="190"/>
      <c r="AF1048" s="190"/>
      <c r="AG1048" s="190"/>
      <c r="AH1048" s="190"/>
      <c r="AI1048" s="190"/>
      <c r="AJ1048" s="190"/>
      <c r="AK1048" s="190"/>
      <c r="AL1048" s="190"/>
      <c r="AM1048" s="190"/>
      <c r="AN1048" s="190"/>
      <c r="AO1048" s="190"/>
      <c r="AP1048" s="190"/>
      <c r="AQ1048" s="190"/>
      <c r="AR1048" s="190"/>
      <c r="AS1048" s="190"/>
      <c r="AT1048" s="32"/>
    </row>
    <row r="1049" spans="2:50" s="15" customFormat="1" ht="13.5" customHeight="1" x14ac:dyDescent="0.15">
      <c r="C1049" s="31"/>
      <c r="D1049" s="190"/>
      <c r="E1049" s="190"/>
      <c r="F1049" s="190"/>
      <c r="G1049" s="190"/>
      <c r="H1049" s="190"/>
      <c r="I1049" s="190"/>
      <c r="J1049" s="190"/>
      <c r="K1049" s="190"/>
      <c r="L1049" s="190"/>
      <c r="M1049" s="190"/>
      <c r="N1049" s="190"/>
      <c r="O1049" s="190"/>
      <c r="P1049" s="190"/>
      <c r="Q1049" s="190"/>
      <c r="R1049" s="190"/>
      <c r="S1049" s="190"/>
      <c r="T1049" s="190"/>
      <c r="U1049" s="190"/>
      <c r="V1049" s="190"/>
      <c r="W1049" s="190"/>
      <c r="X1049" s="190"/>
      <c r="Y1049" s="190"/>
      <c r="Z1049" s="190"/>
      <c r="AA1049" s="190"/>
      <c r="AB1049" s="190"/>
      <c r="AC1049" s="190"/>
      <c r="AD1049" s="190"/>
      <c r="AE1049" s="190"/>
      <c r="AF1049" s="190"/>
      <c r="AG1049" s="190"/>
      <c r="AH1049" s="190"/>
      <c r="AI1049" s="190"/>
      <c r="AJ1049" s="190"/>
      <c r="AK1049" s="190"/>
      <c r="AL1049" s="190"/>
      <c r="AM1049" s="190"/>
      <c r="AN1049" s="190"/>
      <c r="AO1049" s="190"/>
      <c r="AP1049" s="190"/>
      <c r="AQ1049" s="190"/>
      <c r="AR1049" s="190"/>
      <c r="AS1049" s="190"/>
      <c r="AT1049" s="32"/>
    </row>
    <row r="1050" spans="2:50" s="15" customFormat="1" ht="13.5" customHeight="1" x14ac:dyDescent="0.15">
      <c r="C1050" s="31"/>
      <c r="D1050" s="190"/>
      <c r="E1050" s="190"/>
      <c r="F1050" s="190"/>
      <c r="G1050" s="190"/>
      <c r="H1050" s="190"/>
      <c r="I1050" s="190"/>
      <c r="J1050" s="190"/>
      <c r="K1050" s="190"/>
      <c r="L1050" s="190"/>
      <c r="M1050" s="190"/>
      <c r="N1050" s="190"/>
      <c r="O1050" s="190"/>
      <c r="P1050" s="190"/>
      <c r="Q1050" s="190"/>
      <c r="R1050" s="190"/>
      <c r="S1050" s="190"/>
      <c r="T1050" s="190"/>
      <c r="U1050" s="190"/>
      <c r="V1050" s="190"/>
      <c r="W1050" s="190"/>
      <c r="X1050" s="190"/>
      <c r="Y1050" s="190"/>
      <c r="Z1050" s="190"/>
      <c r="AA1050" s="190"/>
      <c r="AB1050" s="190"/>
      <c r="AC1050" s="190"/>
      <c r="AD1050" s="190"/>
      <c r="AE1050" s="190"/>
      <c r="AF1050" s="190"/>
      <c r="AG1050" s="190"/>
      <c r="AH1050" s="190"/>
      <c r="AI1050" s="190"/>
      <c r="AJ1050" s="190"/>
      <c r="AK1050" s="190"/>
      <c r="AL1050" s="190"/>
      <c r="AM1050" s="190"/>
      <c r="AN1050" s="190"/>
      <c r="AO1050" s="190"/>
      <c r="AP1050" s="190"/>
      <c r="AQ1050" s="190"/>
      <c r="AR1050" s="190"/>
      <c r="AS1050" s="190"/>
      <c r="AT1050" s="32"/>
    </row>
    <row r="1051" spans="2:50" s="15" customFormat="1" ht="13.5" customHeight="1" x14ac:dyDescent="0.15">
      <c r="C1051" s="31"/>
      <c r="D1051" s="190"/>
      <c r="E1051" s="190"/>
      <c r="F1051" s="190"/>
      <c r="G1051" s="190"/>
      <c r="H1051" s="190"/>
      <c r="I1051" s="190"/>
      <c r="J1051" s="190"/>
      <c r="K1051" s="190"/>
      <c r="L1051" s="190"/>
      <c r="M1051" s="190"/>
      <c r="N1051" s="190"/>
      <c r="O1051" s="190"/>
      <c r="P1051" s="190"/>
      <c r="Q1051" s="190"/>
      <c r="R1051" s="190"/>
      <c r="S1051" s="190"/>
      <c r="T1051" s="190"/>
      <c r="U1051" s="190"/>
      <c r="V1051" s="190"/>
      <c r="W1051" s="190"/>
      <c r="X1051" s="190"/>
      <c r="Y1051" s="190"/>
      <c r="Z1051" s="190"/>
      <c r="AA1051" s="190"/>
      <c r="AB1051" s="190"/>
      <c r="AC1051" s="190"/>
      <c r="AD1051" s="190"/>
      <c r="AE1051" s="190"/>
      <c r="AF1051" s="190"/>
      <c r="AG1051" s="190"/>
      <c r="AH1051" s="190"/>
      <c r="AI1051" s="190"/>
      <c r="AJ1051" s="190"/>
      <c r="AK1051" s="190"/>
      <c r="AL1051" s="190"/>
      <c r="AM1051" s="190"/>
      <c r="AN1051" s="190"/>
      <c r="AO1051" s="190"/>
      <c r="AP1051" s="190"/>
      <c r="AQ1051" s="190"/>
      <c r="AR1051" s="190"/>
      <c r="AS1051" s="190"/>
      <c r="AT1051" s="32"/>
    </row>
    <row r="1052" spans="2:50" s="15" customFormat="1" ht="13.5" customHeight="1" x14ac:dyDescent="0.15">
      <c r="C1052" s="32"/>
      <c r="D1052" s="190"/>
      <c r="E1052" s="190"/>
      <c r="F1052" s="190"/>
      <c r="G1052" s="190"/>
      <c r="H1052" s="190"/>
      <c r="I1052" s="190"/>
      <c r="J1052" s="190"/>
      <c r="K1052" s="190"/>
      <c r="L1052" s="190"/>
      <c r="M1052" s="190"/>
      <c r="N1052" s="190"/>
      <c r="O1052" s="190"/>
      <c r="P1052" s="190"/>
      <c r="Q1052" s="190"/>
      <c r="R1052" s="190"/>
      <c r="S1052" s="190"/>
      <c r="T1052" s="190"/>
      <c r="U1052" s="190"/>
      <c r="V1052" s="190"/>
      <c r="W1052" s="190"/>
      <c r="X1052" s="190"/>
      <c r="Y1052" s="190"/>
      <c r="Z1052" s="190"/>
      <c r="AA1052" s="190"/>
      <c r="AB1052" s="190"/>
      <c r="AC1052" s="190"/>
      <c r="AD1052" s="190"/>
      <c r="AE1052" s="190"/>
      <c r="AF1052" s="190"/>
      <c r="AG1052" s="190"/>
      <c r="AH1052" s="190"/>
      <c r="AI1052" s="190"/>
      <c r="AJ1052" s="190"/>
      <c r="AK1052" s="190"/>
      <c r="AL1052" s="190"/>
      <c r="AM1052" s="190"/>
      <c r="AN1052" s="190"/>
      <c r="AO1052" s="190"/>
      <c r="AP1052" s="190"/>
      <c r="AQ1052" s="190"/>
      <c r="AR1052" s="190"/>
      <c r="AS1052" s="190"/>
      <c r="AT1052" s="32"/>
    </row>
    <row r="1053" spans="2:50" s="15" customFormat="1" ht="13.5" customHeight="1" x14ac:dyDescent="0.15">
      <c r="C1053" s="32"/>
      <c r="D1053" s="190"/>
      <c r="E1053" s="190"/>
      <c r="F1053" s="190"/>
      <c r="G1053" s="190"/>
      <c r="H1053" s="190"/>
      <c r="I1053" s="190"/>
      <c r="J1053" s="190"/>
      <c r="K1053" s="190"/>
      <c r="L1053" s="190"/>
      <c r="M1053" s="190"/>
      <c r="N1053" s="190"/>
      <c r="O1053" s="190"/>
      <c r="P1053" s="190"/>
      <c r="Q1053" s="190"/>
      <c r="R1053" s="190"/>
      <c r="S1053" s="190"/>
      <c r="T1053" s="190"/>
      <c r="U1053" s="190"/>
      <c r="V1053" s="190"/>
      <c r="W1053" s="190"/>
      <c r="X1053" s="190"/>
      <c r="Y1053" s="190"/>
      <c r="Z1053" s="190"/>
      <c r="AA1053" s="190"/>
      <c r="AB1053" s="190"/>
      <c r="AC1053" s="190"/>
      <c r="AD1053" s="190"/>
      <c r="AE1053" s="190"/>
      <c r="AF1053" s="190"/>
      <c r="AG1053" s="190"/>
      <c r="AH1053" s="190"/>
      <c r="AI1053" s="190"/>
      <c r="AJ1053" s="190"/>
      <c r="AK1053" s="190"/>
      <c r="AL1053" s="190"/>
      <c r="AM1053" s="190"/>
      <c r="AN1053" s="190"/>
      <c r="AO1053" s="190"/>
      <c r="AP1053" s="190"/>
      <c r="AQ1053" s="190"/>
      <c r="AR1053" s="190"/>
      <c r="AS1053" s="190"/>
      <c r="AT1053" s="32"/>
    </row>
    <row r="1054" spans="2:50" s="15" customFormat="1" ht="13.5" customHeight="1" x14ac:dyDescent="0.15">
      <c r="C1054" s="32"/>
      <c r="D1054" s="190"/>
      <c r="E1054" s="190"/>
      <c r="F1054" s="190"/>
      <c r="G1054" s="190"/>
      <c r="H1054" s="190"/>
      <c r="I1054" s="190"/>
      <c r="J1054" s="190"/>
      <c r="K1054" s="190"/>
      <c r="L1054" s="190"/>
      <c r="M1054" s="190"/>
      <c r="N1054" s="190"/>
      <c r="O1054" s="190"/>
      <c r="P1054" s="190"/>
      <c r="Q1054" s="190"/>
      <c r="R1054" s="190"/>
      <c r="S1054" s="190"/>
      <c r="T1054" s="190"/>
      <c r="U1054" s="190"/>
      <c r="V1054" s="190"/>
      <c r="W1054" s="190"/>
      <c r="X1054" s="190"/>
      <c r="Y1054" s="190"/>
      <c r="Z1054" s="190"/>
      <c r="AA1054" s="190"/>
      <c r="AB1054" s="190"/>
      <c r="AC1054" s="190"/>
      <c r="AD1054" s="190"/>
      <c r="AE1054" s="190"/>
      <c r="AF1054" s="190"/>
      <c r="AG1054" s="190"/>
      <c r="AH1054" s="190"/>
      <c r="AI1054" s="190"/>
      <c r="AJ1054" s="190"/>
      <c r="AK1054" s="190"/>
      <c r="AL1054" s="190"/>
      <c r="AM1054" s="190"/>
      <c r="AN1054" s="190"/>
      <c r="AO1054" s="190"/>
      <c r="AP1054" s="190"/>
      <c r="AQ1054" s="190"/>
      <c r="AR1054" s="190"/>
      <c r="AS1054" s="190"/>
      <c r="AT1054" s="32"/>
    </row>
    <row r="1055" spans="2:50" s="15" customFormat="1" ht="13.5" customHeight="1" x14ac:dyDescent="0.15">
      <c r="C1055" s="32"/>
      <c r="D1055" s="190"/>
      <c r="E1055" s="190"/>
      <c r="F1055" s="190"/>
      <c r="G1055" s="190"/>
      <c r="H1055" s="190"/>
      <c r="I1055" s="190"/>
      <c r="J1055" s="190"/>
      <c r="K1055" s="190"/>
      <c r="L1055" s="190"/>
      <c r="M1055" s="190"/>
      <c r="N1055" s="190"/>
      <c r="O1055" s="190"/>
      <c r="P1055" s="190"/>
      <c r="Q1055" s="190"/>
      <c r="R1055" s="190"/>
      <c r="S1055" s="190"/>
      <c r="T1055" s="190"/>
      <c r="U1055" s="190"/>
      <c r="V1055" s="190"/>
      <c r="W1055" s="190"/>
      <c r="X1055" s="190"/>
      <c r="Y1055" s="190"/>
      <c r="Z1055" s="190"/>
      <c r="AA1055" s="190"/>
      <c r="AB1055" s="190"/>
      <c r="AC1055" s="190"/>
      <c r="AD1055" s="190"/>
      <c r="AE1055" s="190"/>
      <c r="AF1055" s="190"/>
      <c r="AG1055" s="190"/>
      <c r="AH1055" s="190"/>
      <c r="AI1055" s="190"/>
      <c r="AJ1055" s="190"/>
      <c r="AK1055" s="190"/>
      <c r="AL1055" s="190"/>
      <c r="AM1055" s="190"/>
      <c r="AN1055" s="190"/>
      <c r="AO1055" s="190"/>
      <c r="AP1055" s="190"/>
      <c r="AQ1055" s="190"/>
      <c r="AR1055" s="190"/>
      <c r="AS1055" s="190"/>
      <c r="AT1055" s="32"/>
    </row>
    <row r="1056" spans="2:50" x14ac:dyDescent="0.15">
      <c r="B1056" s="70"/>
      <c r="C1056" s="70"/>
      <c r="D1056" s="70"/>
      <c r="E1056" s="70"/>
      <c r="F1056" s="70"/>
      <c r="G1056" s="70"/>
      <c r="H1056" s="70"/>
      <c r="I1056" s="70"/>
      <c r="J1056" s="70"/>
      <c r="K1056" s="70"/>
      <c r="L1056" s="70"/>
      <c r="M1056" s="70"/>
      <c r="N1056" s="70"/>
      <c r="O1056" s="70"/>
      <c r="P1056" s="70"/>
      <c r="Q1056" s="70"/>
      <c r="R1056" s="70"/>
      <c r="S1056" s="70"/>
      <c r="T1056" s="70"/>
      <c r="U1056" s="70"/>
      <c r="V1056" s="70"/>
      <c r="W1056" s="70"/>
      <c r="X1056" s="70"/>
      <c r="Y1056" s="70"/>
      <c r="Z1056" s="70"/>
      <c r="AA1056" s="70"/>
      <c r="AB1056" s="70"/>
      <c r="AC1056" s="70"/>
      <c r="AD1056" s="70"/>
      <c r="AE1056" s="70"/>
      <c r="AF1056" s="70"/>
      <c r="AG1056" s="70"/>
      <c r="AH1056" s="70"/>
      <c r="AI1056" s="70"/>
      <c r="AJ1056" s="70"/>
      <c r="AK1056" s="70"/>
      <c r="AL1056" s="70"/>
      <c r="AM1056" s="70"/>
      <c r="AN1056" s="70"/>
      <c r="AO1056" s="70"/>
      <c r="AP1056" s="70"/>
      <c r="AQ1056" s="70"/>
      <c r="AR1056" s="70"/>
      <c r="AS1056" s="70"/>
      <c r="AT1056" s="70"/>
      <c r="AU1056" s="70"/>
      <c r="AV1056" s="70"/>
      <c r="AW1056" s="70"/>
      <c r="AX1056" s="70"/>
    </row>
    <row r="1057" spans="2:50" ht="17.25" x14ac:dyDescent="0.15">
      <c r="B1057" s="70"/>
      <c r="C1057" s="70"/>
      <c r="D1057" s="70"/>
      <c r="E1057" s="70"/>
      <c r="F1057" s="70"/>
      <c r="G1057" s="70"/>
      <c r="H1057" s="70"/>
      <c r="I1057" s="70"/>
      <c r="J1057" s="70"/>
      <c r="K1057" s="70"/>
      <c r="L1057" s="70"/>
      <c r="M1057" s="70"/>
      <c r="N1057" s="70"/>
      <c r="O1057" s="70"/>
      <c r="P1057" s="70"/>
      <c r="Q1057" s="70"/>
      <c r="R1057" s="70"/>
      <c r="S1057" s="70"/>
      <c r="T1057" s="70"/>
      <c r="U1057" s="70"/>
      <c r="V1057" s="70"/>
      <c r="W1057" s="70"/>
      <c r="X1057" s="70"/>
      <c r="Y1057" s="70"/>
      <c r="Z1057" s="70"/>
      <c r="AA1057" s="70"/>
      <c r="AB1057" s="70"/>
      <c r="AC1057" s="70"/>
      <c r="AD1057" s="70"/>
      <c r="AE1057" s="70"/>
      <c r="AF1057" s="70"/>
      <c r="AG1057" s="70"/>
      <c r="AH1057" s="70"/>
      <c r="AI1057" s="70"/>
      <c r="AJ1057" s="70"/>
      <c r="AK1057" s="70"/>
      <c r="AL1057" s="70"/>
      <c r="AM1057" s="70"/>
      <c r="AN1057" s="70"/>
      <c r="AO1057" s="70"/>
      <c r="AP1057" s="70"/>
      <c r="AQ1057" s="70"/>
      <c r="AR1057" s="70"/>
      <c r="AS1057" s="70"/>
      <c r="AT1057" s="69" t="s">
        <v>131</v>
      </c>
      <c r="AU1057" s="70"/>
      <c r="AV1057" s="70"/>
      <c r="AW1057" s="70"/>
      <c r="AX1057" s="70"/>
    </row>
    <row r="1060" spans="2:50" ht="17.25" hidden="1" x14ac:dyDescent="0.15">
      <c r="AS1060" s="69"/>
      <c r="AU1060" s="69"/>
    </row>
  </sheetData>
  <sheetProtection password="E278" sheet="1" objects="1" scenarios="1"/>
  <mergeCells count="485">
    <mergeCell ref="Q903:R903"/>
    <mergeCell ref="Z903:AA903"/>
    <mergeCell ref="AH903:AI903"/>
    <mergeCell ref="D905:E905"/>
    <mergeCell ref="Q905:R905"/>
    <mergeCell ref="Z905:AA905"/>
    <mergeCell ref="AH905:AI905"/>
    <mergeCell ref="AP785:AT785"/>
    <mergeCell ref="AP792:AT792"/>
    <mergeCell ref="AH874:AI874"/>
    <mergeCell ref="AN874:AO874"/>
    <mergeCell ref="D887:E887"/>
    <mergeCell ref="D893:AS896"/>
    <mergeCell ref="D807:AS811"/>
    <mergeCell ref="D814:AS818"/>
    <mergeCell ref="D783:J785"/>
    <mergeCell ref="L783:M783"/>
    <mergeCell ref="V783:W783"/>
    <mergeCell ref="AE783:AF783"/>
    <mergeCell ref="AN783:AO783"/>
    <mergeCell ref="D872:E872"/>
    <mergeCell ref="D792:J793"/>
    <mergeCell ref="D877:AS880"/>
    <mergeCell ref="D790:J790"/>
    <mergeCell ref="L254:M254"/>
    <mergeCell ref="L257:M257"/>
    <mergeCell ref="L260:M260"/>
    <mergeCell ref="D268:AS272"/>
    <mergeCell ref="L278:M278"/>
    <mergeCell ref="L280:M280"/>
    <mergeCell ref="V420:W420"/>
    <mergeCell ref="D266:AS267"/>
    <mergeCell ref="D394:AX394"/>
    <mergeCell ref="D398:AS402"/>
    <mergeCell ref="D395:AS397"/>
    <mergeCell ref="D420:J422"/>
    <mergeCell ref="L420:M420"/>
    <mergeCell ref="L422:M422"/>
    <mergeCell ref="V415:W415"/>
    <mergeCell ref="C304:AT304"/>
    <mergeCell ref="L417:M417"/>
    <mergeCell ref="AB415:AK415"/>
    <mergeCell ref="D265:AS265"/>
    <mergeCell ref="D302:E302"/>
    <mergeCell ref="D306:E306"/>
    <mergeCell ref="L306:M306"/>
    <mergeCell ref="O306:V306"/>
    <mergeCell ref="X306:Y306"/>
    <mergeCell ref="D908:AS911"/>
    <mergeCell ref="D650:E650"/>
    <mergeCell ref="D658:AS661"/>
    <mergeCell ref="D473:AS477"/>
    <mergeCell ref="L438:M438"/>
    <mergeCell ref="AB436:AK436"/>
    <mergeCell ref="D623:E623"/>
    <mergeCell ref="O623:P623"/>
    <mergeCell ref="AD623:AE623"/>
    <mergeCell ref="D692:E692"/>
    <mergeCell ref="D638:E638"/>
    <mergeCell ref="D678:E678"/>
    <mergeCell ref="D640:AT640"/>
    <mergeCell ref="D672:E672"/>
    <mergeCell ref="D903:E903"/>
    <mergeCell ref="Q872:R872"/>
    <mergeCell ref="AC872:AD872"/>
    <mergeCell ref="AP778:AT778"/>
    <mergeCell ref="D874:E874"/>
    <mergeCell ref="U874:V874"/>
    <mergeCell ref="D580:AS584"/>
    <mergeCell ref="D738:E738"/>
    <mergeCell ref="L785:M785"/>
    <mergeCell ref="D512:AS512"/>
    <mergeCell ref="L424:M424"/>
    <mergeCell ref="AB422:AK422"/>
    <mergeCell ref="L431:M431"/>
    <mergeCell ref="AB429:AK429"/>
    <mergeCell ref="L415:M415"/>
    <mergeCell ref="AE420:AF420"/>
    <mergeCell ref="D511:AS511"/>
    <mergeCell ref="L459:M459"/>
    <mergeCell ref="L462:M462"/>
    <mergeCell ref="D483:E483"/>
    <mergeCell ref="D489:E489"/>
    <mergeCell ref="AC497:AS497"/>
    <mergeCell ref="AI503:AS503"/>
    <mergeCell ref="D509:E509"/>
    <mergeCell ref="D503:E503"/>
    <mergeCell ref="D471:AS472"/>
    <mergeCell ref="V434:W434"/>
    <mergeCell ref="D513:AS517"/>
    <mergeCell ref="D291:AS291"/>
    <mergeCell ref="L283:M283"/>
    <mergeCell ref="L286:M286"/>
    <mergeCell ref="L363:M363"/>
    <mergeCell ref="D369:AS374"/>
    <mergeCell ref="V436:W436"/>
    <mergeCell ref="D443:AT443"/>
    <mergeCell ref="D444:AT444"/>
    <mergeCell ref="G308:K308"/>
    <mergeCell ref="R310:AO310"/>
    <mergeCell ref="AA308:AG308"/>
    <mergeCell ref="AI308:AJ308"/>
    <mergeCell ref="AL308:AS308"/>
    <mergeCell ref="D310:E310"/>
    <mergeCell ref="L310:M310"/>
    <mergeCell ref="AN420:AO420"/>
    <mergeCell ref="AN413:AO413"/>
    <mergeCell ref="AE434:AF434"/>
    <mergeCell ref="AN434:AO434"/>
    <mergeCell ref="D445:AS450"/>
    <mergeCell ref="L457:M457"/>
    <mergeCell ref="L413:M413"/>
    <mergeCell ref="AE413:AF413"/>
    <mergeCell ref="D592:E592"/>
    <mergeCell ref="AK590:AL590"/>
    <mergeCell ref="D653:E653"/>
    <mergeCell ref="D607:AS607"/>
    <mergeCell ref="D597:AS600"/>
    <mergeCell ref="AD621:AE621"/>
    <mergeCell ref="Z590:AA590"/>
    <mergeCell ref="D626:AS626"/>
    <mergeCell ref="AO623:AP623"/>
    <mergeCell ref="D627:AS630"/>
    <mergeCell ref="D635:E635"/>
    <mergeCell ref="D605:E605"/>
    <mergeCell ref="D608:AS611"/>
    <mergeCell ref="D625:AS625"/>
    <mergeCell ref="D616:E616"/>
    <mergeCell ref="D590:E590"/>
    <mergeCell ref="O590:P590"/>
    <mergeCell ref="V592:AS592"/>
    <mergeCell ref="D621:E621"/>
    <mergeCell ref="O621:P621"/>
    <mergeCell ref="L116:M116"/>
    <mergeCell ref="H118:J118"/>
    <mergeCell ref="L118:M118"/>
    <mergeCell ref="L201:M201"/>
    <mergeCell ref="L203:M203"/>
    <mergeCell ref="D124:AS125"/>
    <mergeCell ref="L136:M136"/>
    <mergeCell ref="D148:AS148"/>
    <mergeCell ref="D126:AS130"/>
    <mergeCell ref="D159:E159"/>
    <mergeCell ref="L165:M165"/>
    <mergeCell ref="L175:M175"/>
    <mergeCell ref="H180:J180"/>
    <mergeCell ref="L180:M180"/>
    <mergeCell ref="D149:AS149"/>
    <mergeCell ref="D150:AS154"/>
    <mergeCell ref="O142:Y142"/>
    <mergeCell ref="D189:AS190"/>
    <mergeCell ref="H182:J182"/>
    <mergeCell ref="L182:M182"/>
    <mergeCell ref="H184:J184"/>
    <mergeCell ref="L228:M228"/>
    <mergeCell ref="L231:M231"/>
    <mergeCell ref="L234:M234"/>
    <mergeCell ref="D188:AS188"/>
    <mergeCell ref="D191:AS195"/>
    <mergeCell ref="H170:J170"/>
    <mergeCell ref="L170:M170"/>
    <mergeCell ref="H172:J172"/>
    <mergeCell ref="L172:M172"/>
    <mergeCell ref="D214:AS214"/>
    <mergeCell ref="L206:M206"/>
    <mergeCell ref="L209:M209"/>
    <mergeCell ref="D215:AS215"/>
    <mergeCell ref="D216:AS220"/>
    <mergeCell ref="AA306:AG306"/>
    <mergeCell ref="AI306:AJ306"/>
    <mergeCell ref="AL306:AS306"/>
    <mergeCell ref="D301:E301"/>
    <mergeCell ref="D308:E308"/>
    <mergeCell ref="L308:M308"/>
    <mergeCell ref="L357:M357"/>
    <mergeCell ref="X308:Y308"/>
    <mergeCell ref="O308:V308"/>
    <mergeCell ref="L340:M340"/>
    <mergeCell ref="L335:M335"/>
    <mergeCell ref="L318:M318"/>
    <mergeCell ref="L320:M320"/>
    <mergeCell ref="L323:M323"/>
    <mergeCell ref="L326:M326"/>
    <mergeCell ref="D346:AS351"/>
    <mergeCell ref="D379:AS384"/>
    <mergeCell ref="D387:AS392"/>
    <mergeCell ref="D551:E551"/>
    <mergeCell ref="Z142:AI142"/>
    <mergeCell ref="D292:AS292"/>
    <mergeCell ref="D293:AS297"/>
    <mergeCell ref="D407:E407"/>
    <mergeCell ref="L429:M429"/>
    <mergeCell ref="D434:J436"/>
    <mergeCell ref="L434:M434"/>
    <mergeCell ref="V422:W422"/>
    <mergeCell ref="V427:W427"/>
    <mergeCell ref="V429:W429"/>
    <mergeCell ref="D413:J415"/>
    <mergeCell ref="AE427:AF427"/>
    <mergeCell ref="AN427:AO427"/>
    <mergeCell ref="L436:M436"/>
    <mergeCell ref="D427:J429"/>
    <mergeCell ref="L427:M427"/>
    <mergeCell ref="L465:M465"/>
    <mergeCell ref="L226:M226"/>
    <mergeCell ref="D241:AS245"/>
    <mergeCell ref="L252:M252"/>
    <mergeCell ref="D239:AS239"/>
    <mergeCell ref="V413:W413"/>
    <mergeCell ref="B2:AT2"/>
    <mergeCell ref="B3:AT3"/>
    <mergeCell ref="C4:AT4"/>
    <mergeCell ref="L8:O8"/>
    <mergeCell ref="V10:W10"/>
    <mergeCell ref="AM10:AN10"/>
    <mergeCell ref="V12:W12"/>
    <mergeCell ref="AM12:AN12"/>
    <mergeCell ref="O14:Y15"/>
    <mergeCell ref="Z14:AI15"/>
    <mergeCell ref="B15:I17"/>
    <mergeCell ref="L15:M17"/>
    <mergeCell ref="O17:Y18"/>
    <mergeCell ref="AL17:AS18"/>
    <mergeCell ref="AL14:AT15"/>
    <mergeCell ref="L52:M52"/>
    <mergeCell ref="L55:M55"/>
    <mergeCell ref="D63:AS67"/>
    <mergeCell ref="L73:M73"/>
    <mergeCell ref="L75:M75"/>
    <mergeCell ref="AD34:AE34"/>
    <mergeCell ref="B27:J29"/>
    <mergeCell ref="D60:AS60"/>
    <mergeCell ref="Z17:AI18"/>
    <mergeCell ref="O20:Y21"/>
    <mergeCell ref="Z20:AI21"/>
    <mergeCell ref="AL20:AS21"/>
    <mergeCell ref="B21:I23"/>
    <mergeCell ref="L21:M23"/>
    <mergeCell ref="O23:Y24"/>
    <mergeCell ref="Z23:AI24"/>
    <mergeCell ref="AL23:AS24"/>
    <mergeCell ref="P34:Q34"/>
    <mergeCell ref="AD32:AE32"/>
    <mergeCell ref="C40:AT40"/>
    <mergeCell ref="B39:AT39"/>
    <mergeCell ref="C41:AT41"/>
    <mergeCell ref="L47:M47"/>
    <mergeCell ref="L49:M49"/>
    <mergeCell ref="B26:I26"/>
    <mergeCell ref="O26:Y27"/>
    <mergeCell ref="Z26:AI27"/>
    <mergeCell ref="AL26:AS27"/>
    <mergeCell ref="L27:M29"/>
    <mergeCell ref="O29:Y30"/>
    <mergeCell ref="Z29:AI30"/>
    <mergeCell ref="AL29:AS30"/>
    <mergeCell ref="P32:Q32"/>
    <mergeCell ref="L78:M78"/>
    <mergeCell ref="D61:AS62"/>
    <mergeCell ref="L81:M81"/>
    <mergeCell ref="D89:AS93"/>
    <mergeCell ref="L100:M100"/>
    <mergeCell ref="H104:J104"/>
    <mergeCell ref="L104:M104"/>
    <mergeCell ref="H106:J106"/>
    <mergeCell ref="L106:M106"/>
    <mergeCell ref="D87:AS88"/>
    <mergeCell ref="D86:AS86"/>
    <mergeCell ref="L109:M109"/>
    <mergeCell ref="H114:J114"/>
    <mergeCell ref="L142:M144"/>
    <mergeCell ref="O144:Y145"/>
    <mergeCell ref="Z144:AI145"/>
    <mergeCell ref="AL144:AS145"/>
    <mergeCell ref="D142:J144"/>
    <mergeCell ref="AL142:AT142"/>
    <mergeCell ref="D713:AS713"/>
    <mergeCell ref="D697:AS697"/>
    <mergeCell ref="D680:AT680"/>
    <mergeCell ref="D655:AS655"/>
    <mergeCell ref="AF556:AG556"/>
    <mergeCell ref="D558:E558"/>
    <mergeCell ref="R558:S558"/>
    <mergeCell ref="AD575:AE575"/>
    <mergeCell ref="AD577:AE577"/>
    <mergeCell ref="D595:AS596"/>
    <mergeCell ref="D123:AS123"/>
    <mergeCell ref="L114:M114"/>
    <mergeCell ref="H116:J116"/>
    <mergeCell ref="D368:AS368"/>
    <mergeCell ref="L184:M184"/>
    <mergeCell ref="D240:AS240"/>
    <mergeCell ref="D1047:AS1055"/>
    <mergeCell ref="AO842:AP842"/>
    <mergeCell ref="D1037:AS1040"/>
    <mergeCell ref="D1029:E1029"/>
    <mergeCell ref="Q1029:R1029"/>
    <mergeCell ref="AE1029:AF1029"/>
    <mergeCell ref="D1032:E1032"/>
    <mergeCell ref="Q1032:R1032"/>
    <mergeCell ref="AE1032:AF1032"/>
    <mergeCell ref="Q1034:R1034"/>
    <mergeCell ref="D1034:E1034"/>
    <mergeCell ref="D1002:E1002"/>
    <mergeCell ref="D962:AS963"/>
    <mergeCell ref="L974:M974"/>
    <mergeCell ref="L977:M977"/>
    <mergeCell ref="H982:J982"/>
    <mergeCell ref="D842:E842"/>
    <mergeCell ref="D1027:E1027"/>
    <mergeCell ref="D993:AS996"/>
    <mergeCell ref="Q1027:R1027"/>
    <mergeCell ref="AE1027:AF1027"/>
    <mergeCell ref="D1007:E1007"/>
    <mergeCell ref="P1007:Q1007"/>
    <mergeCell ref="AC1007:AD1007"/>
    <mergeCell ref="D1009:E1009"/>
    <mergeCell ref="AC1009:AD1009"/>
    <mergeCell ref="D1012:AS1015"/>
    <mergeCell ref="D1021:E1021"/>
    <mergeCell ref="AK1009:AL1009"/>
    <mergeCell ref="D561:AS565"/>
    <mergeCell ref="D570:E570"/>
    <mergeCell ref="D575:E575"/>
    <mergeCell ref="Q575:R575"/>
    <mergeCell ref="D577:E577"/>
    <mergeCell ref="Q577:R577"/>
    <mergeCell ref="D856:E856"/>
    <mergeCell ref="D862:AS865"/>
    <mergeCell ref="D838:E838"/>
    <mergeCell ref="O592:P592"/>
    <mergeCell ref="D822:E823"/>
    <mergeCell ref="AF826:AP826"/>
    <mergeCell ref="D829:AS833"/>
    <mergeCell ref="G826:S826"/>
    <mergeCell ref="AF823:AS824"/>
    <mergeCell ref="D733:E733"/>
    <mergeCell ref="J733:AS733"/>
    <mergeCell ref="D800:AS804"/>
    <mergeCell ref="D731:E731"/>
    <mergeCell ref="AN1027:AO1027"/>
    <mergeCell ref="AJ1029:AR1029"/>
    <mergeCell ref="D556:E556"/>
    <mergeCell ref="R556:S556"/>
    <mergeCell ref="D541:AS545"/>
    <mergeCell ref="D539:AS540"/>
    <mergeCell ref="L982:M982"/>
    <mergeCell ref="H984:J984"/>
    <mergeCell ref="L984:M984"/>
    <mergeCell ref="H986:J986"/>
    <mergeCell ref="L986:M986"/>
    <mergeCell ref="D840:E840"/>
    <mergeCell ref="R840:S840"/>
    <mergeCell ref="AG840:AH840"/>
    <mergeCell ref="G823:O824"/>
    <mergeCell ref="Q823:AD824"/>
    <mergeCell ref="D824:E826"/>
    <mergeCell ref="R838:S838"/>
    <mergeCell ref="AG838:AH838"/>
    <mergeCell ref="R842:S842"/>
    <mergeCell ref="D845:AS849"/>
    <mergeCell ref="D594:AS594"/>
    <mergeCell ref="D642:AS645"/>
    <mergeCell ref="S727:T727"/>
    <mergeCell ref="W1034:AE1034"/>
    <mergeCell ref="L526:M526"/>
    <mergeCell ref="L532:M532"/>
    <mergeCell ref="L529:M529"/>
    <mergeCell ref="D470:AS470"/>
    <mergeCell ref="L524:M524"/>
    <mergeCell ref="D991:AS992"/>
    <mergeCell ref="L945:M945"/>
    <mergeCell ref="L948:M948"/>
    <mergeCell ref="H953:J953"/>
    <mergeCell ref="L953:M953"/>
    <mergeCell ref="H955:J955"/>
    <mergeCell ref="L955:M955"/>
    <mergeCell ref="H957:J957"/>
    <mergeCell ref="L957:M957"/>
    <mergeCell ref="D964:AS967"/>
    <mergeCell ref="D929:AS932"/>
    <mergeCell ref="D938:E938"/>
    <mergeCell ref="D917:AS920"/>
    <mergeCell ref="D923:AS926"/>
    <mergeCell ref="AA524:AH524"/>
    <mergeCell ref="AA526:AH526"/>
    <mergeCell ref="AA529:AH529"/>
    <mergeCell ref="AA532:AH532"/>
    <mergeCell ref="S731:T731"/>
    <mergeCell ref="AH727:AI727"/>
    <mergeCell ref="D699:AS702"/>
    <mergeCell ref="D729:E729"/>
    <mergeCell ref="D641:AT641"/>
    <mergeCell ref="D681:AT682"/>
    <mergeCell ref="D714:AS715"/>
    <mergeCell ref="AH729:AI729"/>
    <mergeCell ref="S729:T729"/>
    <mergeCell ref="D698:AS698"/>
    <mergeCell ref="D683:AS686"/>
    <mergeCell ref="D716:AS720"/>
    <mergeCell ref="D725:E725"/>
    <mergeCell ref="S725:T725"/>
    <mergeCell ref="D727:E727"/>
    <mergeCell ref="D656:AS657"/>
    <mergeCell ref="D675:E675"/>
    <mergeCell ref="D708:E708"/>
    <mergeCell ref="D711:E711"/>
    <mergeCell ref="D665:E665"/>
    <mergeCell ref="N665:O665"/>
    <mergeCell ref="T665:U665"/>
    <mergeCell ref="Z665:AA665"/>
    <mergeCell ref="D695:E695"/>
    <mergeCell ref="D743:J745"/>
    <mergeCell ref="L743:M743"/>
    <mergeCell ref="V743:W743"/>
    <mergeCell ref="AE743:AF743"/>
    <mergeCell ref="AN743:AO743"/>
    <mergeCell ref="L745:M745"/>
    <mergeCell ref="V745:W745"/>
    <mergeCell ref="L747:M747"/>
    <mergeCell ref="AE745:AF745"/>
    <mergeCell ref="AN745:AO745"/>
    <mergeCell ref="R747:AA747"/>
    <mergeCell ref="D750:J752"/>
    <mergeCell ref="L750:M750"/>
    <mergeCell ref="V750:W750"/>
    <mergeCell ref="AE750:AF750"/>
    <mergeCell ref="AN750:AO750"/>
    <mergeCell ref="L752:M752"/>
    <mergeCell ref="V752:W752"/>
    <mergeCell ref="L754:M754"/>
    <mergeCell ref="AE752:AF752"/>
    <mergeCell ref="AN752:AO752"/>
    <mergeCell ref="R754:AA754"/>
    <mergeCell ref="D757:J759"/>
    <mergeCell ref="L757:M757"/>
    <mergeCell ref="V757:W757"/>
    <mergeCell ref="AE757:AF757"/>
    <mergeCell ref="AN757:AO757"/>
    <mergeCell ref="L759:M759"/>
    <mergeCell ref="V759:W759"/>
    <mergeCell ref="L761:M761"/>
    <mergeCell ref="AE759:AF759"/>
    <mergeCell ref="AN759:AO759"/>
    <mergeCell ref="R761:AA761"/>
    <mergeCell ref="L780:M780"/>
    <mergeCell ref="R780:AA780"/>
    <mergeCell ref="D764:J766"/>
    <mergeCell ref="L764:M764"/>
    <mergeCell ref="V764:W764"/>
    <mergeCell ref="AE764:AF764"/>
    <mergeCell ref="AN764:AO764"/>
    <mergeCell ref="L766:M766"/>
    <mergeCell ref="V766:W766"/>
    <mergeCell ref="L768:M768"/>
    <mergeCell ref="AE766:AF766"/>
    <mergeCell ref="AN766:AO766"/>
    <mergeCell ref="R768:AA768"/>
    <mergeCell ref="AG778:AL778"/>
    <mergeCell ref="D776:J778"/>
    <mergeCell ref="L776:M776"/>
    <mergeCell ref="V776:W776"/>
    <mergeCell ref="AE776:AF776"/>
    <mergeCell ref="AN776:AO776"/>
    <mergeCell ref="L778:M778"/>
    <mergeCell ref="V778:W778"/>
    <mergeCell ref="AE778:AF778"/>
    <mergeCell ref="AN778:AO778"/>
    <mergeCell ref="AG785:AL785"/>
    <mergeCell ref="AG792:AL792"/>
    <mergeCell ref="V785:W785"/>
    <mergeCell ref="AE785:AF785"/>
    <mergeCell ref="AN785:AO785"/>
    <mergeCell ref="L794:M794"/>
    <mergeCell ref="R794:AA794"/>
    <mergeCell ref="L787:M787"/>
    <mergeCell ref="R787:AA787"/>
    <mergeCell ref="L790:M790"/>
    <mergeCell ref="V790:W790"/>
    <mergeCell ref="AE790:AF790"/>
    <mergeCell ref="AN790:AO790"/>
    <mergeCell ref="L792:M792"/>
    <mergeCell ref="V792:W792"/>
    <mergeCell ref="AE792:AF792"/>
    <mergeCell ref="AN792:AO792"/>
  </mergeCells>
  <phoneticPr fontId="2"/>
  <conditionalFormatting sqref="D1027:E1027 D1029:E1029 D1032:E1032 D1034:E1034 Q1027:R1027 Q1029:R1029 Q1032:R1032 Q1034:R1034 AE1027:AF1027 AE1029:AF1029 AE1032:AF1032 W1034:AE1034 AN1027:AO1027 AJ1029:AR1029">
    <cfRule type="expression" dxfId="18" priority="20">
      <formula>AND($D$1021&lt;&gt;"",$D$1021&lt;&gt;1)</formula>
    </cfRule>
  </conditionalFormatting>
  <conditionalFormatting sqref="L945:M945 L948:M948 H953:J953 L953:M953 H955:J955 L955:M955 H957:J957 L957:M957 L974:M974 L977:M977 L982:M982 L984:M984 L986:M986 H982:J982 H984:J984 H986:J986">
    <cfRule type="expression" dxfId="17" priority="18">
      <formula>AND($D$938&lt;&gt;"",$D$938&lt;&gt;1)</formula>
    </cfRule>
  </conditionalFormatting>
  <conditionalFormatting sqref="L743:M743 L745:M745 L747:M747 V743:W743 V745:W745 R747:AA747 AE743:AF743 AE745:AF745 AN743:AO743 AN745:AO745 L750:M750 L752:M752 L754:M754 V750:W750 V752:W752 R754:AA754 AE750:AF750 AE752:AF752 AN750:AO750 AN752:AO752 L757:M757 L759:M759 L761:M761 V757:W757 V759:W759 R761:AA761 AE757:AF757 AE759:AF759 AN757:AO757 AN759:AO759 L764:M764 L766:M766 L768:M768 V764:W764 V766:W766 R768:AA768 AE764:AF764 AE766:AF766 AN764:AO764 AN766:AO766 L776:M776 L778:M778 L780:M780 V776:W776 V778:W778 R780:AA780 AE776:AF776 AE778:AF778 AN776:AO776 AN778:AO778 L783:M783 L785:M785 L787:M787 V783:W783 V785:W785 R787:AA787 AE783:AF783 AE785:AF785 AN783:AO783 AN785:AO785 L790:M790 L792:M792 L794:M794 V790:W790 V792:W792 R794:AA794 AE790:AF790 AE792:AF792 AN790:AO790 AN792:AO792 D800:AS804 D807:AS811 D814:AS817 D792:J793">
    <cfRule type="expression" dxfId="16" priority="14">
      <formula>AND($D$738&lt;&gt;"",$D$738&lt;&gt;1)</formula>
    </cfRule>
  </conditionalFormatting>
  <conditionalFormatting sqref="D872:E872 D874:E874 Q872:R872 U874:V874 AC872:AD872 AH874:AI874 AN874:AO874">
    <cfRule type="expression" dxfId="15" priority="15">
      <formula>AND($D$856&lt;&gt;"",$D$856&lt;&gt;1,$D$856&lt;&gt;2)</formula>
    </cfRule>
  </conditionalFormatting>
  <conditionalFormatting sqref="D903:E903 D905:E905 Q903:R903 Q905:R905 Z903:AA903 Z905:AA905 AH903:AI903 AH905:AI905">
    <cfRule type="expression" dxfId="14" priority="16">
      <formula>AND($D$887&lt;&gt;"",$D$887&lt;&gt;1,$D$887&lt;&gt;2)</formula>
    </cfRule>
  </conditionalFormatting>
  <conditionalFormatting sqref="D917:AS920 D923:AS926 D929:AS932">
    <cfRule type="expression" dxfId="13" priority="17">
      <formula>AND($D$856&lt;&gt;"",$D$856&lt;&gt;1,$D$856&lt;&gt;2,$D$887&lt;&gt;1,$D$887&lt;&gt;2)</formula>
    </cfRule>
  </conditionalFormatting>
  <conditionalFormatting sqref="D621:E621 D623:E623 O621:P621 O623:P623 AD621:AE621 AD623:AE623 AO623:AP623">
    <cfRule type="expression" dxfId="12" priority="12">
      <formula>AND($D$616&lt;&gt;"",$D$616&lt;&gt;1)</formula>
    </cfRule>
  </conditionalFormatting>
  <conditionalFormatting sqref="D672:E672 D675:E675 D678:E678 D692:E692 D695:E695 D708:E708 D711:E711">
    <cfRule type="expression" dxfId="11" priority="13">
      <formula>AND($D$665&lt;&gt;"",$D$665&lt;&gt;1)</formula>
    </cfRule>
  </conditionalFormatting>
  <conditionalFormatting sqref="D556:E556 D558:E558 R556:S556 R558:S558 AF556:AG556">
    <cfRule type="expression" dxfId="10" priority="10">
      <formula>AND($D$551&lt;&gt;"",$D$551&lt;&gt;4,$D$551&lt;&gt;5)</formula>
    </cfRule>
  </conditionalFormatting>
  <conditionalFormatting sqref="D575:E575 D577:E577 Q575:R575 Q577:R577 AD575:AE575 AD577:AE577">
    <cfRule type="expression" dxfId="9" priority="11">
      <formula>AND($D$570&lt;&gt;"",$D$570&lt;&gt;4,$D$570&lt;&gt;5)</formula>
    </cfRule>
  </conditionalFormatting>
  <conditionalFormatting sqref="L165:M165 H170:J170 L170:M170 H172:J172 L172:M172 L175:M175 H180:J180 L180:M180 H182:J182 L182:M182 H184:J184 L184:M184">
    <cfRule type="expression" dxfId="8" priority="2">
      <formula>AND($D$159&lt;&gt;"",$D$159&lt;&gt;1)</formula>
    </cfRule>
  </conditionalFormatting>
  <conditionalFormatting sqref="L318:M318 L320:M320 L323:M323 L326:M326 L335:M335">
    <cfRule type="expression" dxfId="7" priority="3">
      <formula>AND($D$302&lt;&gt;"",$D$302&lt;&gt;1)</formula>
    </cfRule>
  </conditionalFormatting>
  <conditionalFormatting sqref="D346:AS351">
    <cfRule type="expression" dxfId="6" priority="4">
      <formula>AND($L$340&lt;&gt;"",$L$340&lt;&gt;3,$L$340&lt;&gt;4)</formula>
    </cfRule>
  </conditionalFormatting>
  <conditionalFormatting sqref="L363:M363 D369:AS374">
    <cfRule type="expression" dxfId="5" priority="5">
      <formula>AND($L$357&lt;&gt;"",$L$357&lt;&gt;1)</formula>
    </cfRule>
  </conditionalFormatting>
  <conditionalFormatting sqref="D369:AS374">
    <cfRule type="expression" dxfId="4" priority="6">
      <formula>AND($L$363&lt;&gt;"",$L$363&lt;&gt;3,$L$363&lt;&gt;4)</formula>
    </cfRule>
  </conditionalFormatting>
  <conditionalFormatting sqref="L413:M413 L415:M415 L417:M417 V413:W413 V415:W415 AE413:AF413 AN413:AO413 AB415:AK415 L420:M420 L422:M422 L424:M424 V420:W420 V422:W422 AE420:AF420 AB422:AK422 AN420:AO420 L427:M427 L429:M429 L431:M431 V427:W427 V429:W429 AE427:AF427 AB429:AK429 AN427:AO427 L434:M434 L436:M436 L438:M438 V434:W434 V436:W436 AE434:AF434 AB436:AK436 AN434:AO434 L457:M457 L459:M459 L462:M462 L465:M465">
    <cfRule type="expression" dxfId="3" priority="7">
      <formula>AND($D$407&lt;&gt;"",$D$407&lt;&gt;1)</formula>
    </cfRule>
  </conditionalFormatting>
  <conditionalFormatting sqref="D489:E489 AC497:AS497 D503:E503 AI503:AS503 D509:E509">
    <cfRule type="expression" dxfId="2" priority="8">
      <formula>AND($D$483&lt;&gt;"",$D$483&lt;&gt;1,$D$483&lt;&gt;3)</formula>
    </cfRule>
  </conditionalFormatting>
  <conditionalFormatting sqref="D509:E509">
    <cfRule type="expression" dxfId="1" priority="9">
      <formula>AND($D$503&lt;&gt;"",$D$503&lt;&gt;1)</formula>
    </cfRule>
  </conditionalFormatting>
  <conditionalFormatting sqref="N665:O665 T665:U665 Z665:AA665">
    <cfRule type="expression" dxfId="0" priority="1">
      <formula>AND($D$665&lt;&gt;"",$D$665&lt;&gt;1)</formula>
    </cfRule>
  </conditionalFormatting>
  <dataValidations count="15">
    <dataValidation type="list" imeMode="disabled" allowBlank="1" showInputMessage="1" showErrorMessage="1" error="リストから選択してください" sqref="L986:M986 D1002:E1002 L945:M945 L948:M948 L953:M953 L955:M955 L957:M957 L974:M974 L977:M977 L982:M982 L984:M984 L278:M278 L280:M280 L283:M283 L47:M47 L49:M49 L52:M52 L55:M55 L73:M73 L75:M75 L78:M78 L81:M81 L286:M286 L457:M457 L318:M318 L320:M320 D678:E678 D675:E675 D672:E672 L323:M323 L326:M326 L335:M335 L340:M340 D616:E616 D605:E605 L459:M459 L462:M462 L465:M465 L201:M201 L203:M203 L206:M206 L209:M209 L226:M226 L228:M228 L231:M231 L234:M234 L252:M252 L254:M254 L257:M257 L260:M260" xr:uid="{00000000-0002-0000-0000-000000000000}">
      <formula1>選択肢04</formula1>
    </dataValidation>
    <dataValidation imeMode="on" allowBlank="1" showInputMessage="1" showErrorMessage="1" sqref="AT592 D403:AS403 D63:AS67 D89:AS93 D126:AS130 D150:AS154 D191:AS195 D216:AS220 D241:AS245 D268:AS272 D293:AS297 R310:AO310 D346:AS351 D369:AS374 D379:AS384 D387:AS392 D398:AS402 AB415:AK415 AB422:AK422 AB429:AK429 AB436:AK436 D445:AS450 D473:AS477 AC497:AS497 AI503:AS503 D513:AS517 AA524:AH524 AA526:AH526 AA529:AH529 AA532:AH532 D541:AS545 D561:AS565 D580:AS584 V592:AS592 D597:AS600 D608:AS611 D627:AS630 D642:AS645 D658:AS661 D683:AS686 D699:AS702 D716:AS720 J733:AS733 R747:AA747 R754:AA754 R761:AA761 R768:AA768 R780:AA780 R787:AA787 R794:AA794 D792:J793 D800:AS804 D807:AS811 D814:AS818 D829:AS833 D845:AS849 D862:AS865 D877:AS880 D893:AS896 D908:AS911 D917:AS920 D923:AS926 D929:AS932 D964:AS967 D993:AS996 D1012:AS1015 AJ1029:AR1029 W1034:AE1034 D1037:AS1040 D1047:AS1055" xr:uid="{00000000-0002-0000-0000-000001000000}"/>
    <dataValidation type="list" allowBlank="1" showInputMessage="1" showErrorMessage="1" error="リストから選択してください" sqref="L8:O8" xr:uid="{00000000-0002-0000-0000-000002000000}">
      <formula1>都道府県ﾘｽﾄ</formula1>
    </dataValidation>
    <dataValidation type="whole" operator="lessThan" allowBlank="1" showInputMessage="1" showErrorMessage="1" sqref="BB29" xr:uid="{00000000-0002-0000-0000-000003000000}">
      <formula1>100</formula1>
    </dataValidation>
    <dataValidation type="decimal" imeMode="disabled" operator="greaterThan" allowBlank="1" showInputMessage="1" showErrorMessage="1" error="０より大きい数値を入力してください" sqref="D509:E509" xr:uid="{00000000-0002-0000-0000-000004000000}">
      <formula1>0</formula1>
    </dataValidation>
    <dataValidation type="list" imeMode="disabled" allowBlank="1" showInputMessage="1" showErrorMessage="1" error="リストから選択してください" sqref="L15:M17 L21:M23 L27:M29 L100:M100 L104:M104 L106:M106 L109:M109 L114:M114 L116:M116 L118:M118 L136:M136 L165:M165 L170:M170 L172:M172 L175:M175 L180:M180 L182:M182 L184:M184 L142:M144 D483:E483" xr:uid="{00000000-0002-0000-0000-000005000000}">
      <formula1>選択肢06</formula1>
    </dataValidation>
    <dataValidation type="list" allowBlank="1" showInputMessage="1" showErrorMessage="1" error="リストから選択してください" sqref="V10:W10 V12:W12" xr:uid="{00000000-0002-0000-0000-000006000000}">
      <formula1>国交省等級</formula1>
    </dataValidation>
    <dataValidation type="list" allowBlank="1" showInputMessage="1" showErrorMessage="1" error="リストから選択してください" sqref="AM10:AN10 AM12:AN12" xr:uid="{00000000-0002-0000-0000-000007000000}">
      <formula1>都道府県等級</formula1>
    </dataValidation>
    <dataValidation type="list" imeMode="disabled" allowBlank="1" showInputMessage="1" showErrorMessage="1" error="リストから選択してください" sqref="D159:E159 D302:E302 L357:M357 D407:E407 L524:M524 L526:M526 L529:M529 L532:M532 D635:E635 D638:E638 D650:E650 D653:E653 D692:E692 D695:E695 D708:E708 D711:E711 D738:E738 D938:E938 D1021:E1021" xr:uid="{00000000-0002-0000-0000-000008000000}">
      <formula1>選択肢03</formula1>
    </dataValidation>
    <dataValidation type="list" imeMode="disabled" allowBlank="1" showInputMessage="1" showErrorMessage="1" error="リストから選択してください" sqref="L363:M363 D824:E826 D503:E503 D551:E551 D570:E570" xr:uid="{00000000-0002-0000-0000-000009000000}">
      <formula1>選択肢05</formula1>
    </dataValidation>
    <dataValidation type="list" imeMode="disabled" allowBlank="1" showInputMessage="1" showErrorMessage="1" error="リストから選択してください" sqref="D489:E489" xr:uid="{00000000-0002-0000-0000-00000A000000}">
      <formula1>選択肢17</formula1>
    </dataValidation>
    <dataValidation type="list" imeMode="disabled" allowBlank="1" showInputMessage="1" showErrorMessage="1" error="リストから選択してください" sqref="D856:E856 D887:E887" xr:uid="{00000000-0002-0000-0000-00000B000000}">
      <formula1>選択肢07</formula1>
    </dataValidation>
    <dataValidation type="whole" imeMode="disabled" allowBlank="1" showInputMessage="1" showErrorMessage="1" error="整数(0,1,2,...,99,100)で入力してください" sqref="P32:Q32 P34:Q34 AD32:AE32 AD34:AE34" xr:uid="{00000000-0002-0000-0000-00000C000000}">
      <formula1>0</formula1>
      <formula2>100</formula2>
    </dataValidation>
    <dataValidation type="list" imeMode="disabled" allowBlank="1" showInputMessage="1" showErrorMessage="1" error="リストから選択してください" sqref="D665:E665" xr:uid="{00000000-0002-0000-0000-00000D000000}">
      <formula1>選択肢02</formula1>
    </dataValidation>
    <dataValidation type="custom" imeMode="on" allowBlank="1" showInputMessage="1" showErrorMessage="1" error="具体名を記入してください" sqref="H104:J104 H106:J106 H114:J114 H116:J116 H118:J118 H170:J170 H172:J172 H180:J180 H182:J182 H184:J184 H953:J953 H955:J955 H957:J957 H982:J982 H984:J984 H986:J986" xr:uid="{00000000-0002-0000-0000-00000E000000}">
      <formula1>H104&lt;&gt;N(H104)</formula1>
    </dataValidation>
  </dataValidations>
  <printOptions horizontalCentered="1"/>
  <pageMargins left="0.11811023622047245" right="0.11811023622047245" top="0.59055118110236227" bottom="0.39370078740157483" header="0.19685039370078741" footer="0.19685039370078741"/>
  <pageSetup paperSize="9" scale="84" fitToHeight="0" orientation="portrait" r:id="rId1"/>
  <headerFooter>
    <oddFooter>&amp;C&amp;P&amp;R令和４年7月調査
一般社団法人 全国建設業協会</oddFooter>
  </headerFooter>
  <rowBreaks count="22" manualBreakCount="22">
    <brk id="37" min="1" max="45" man="1"/>
    <brk id="94" min="1" max="45" man="1"/>
    <brk id="137" min="1" max="45" man="1"/>
    <brk id="196" min="1" max="45" man="1"/>
    <brk id="246" min="1" max="45" man="1"/>
    <brk id="303" min="1" max="45" man="1"/>
    <brk id="352" max="45" man="1"/>
    <brk id="408" min="1" max="45" man="1"/>
    <brk id="451" min="1" max="45" man="1"/>
    <brk id="498" max="45" man="1"/>
    <brk id="546" max="45" man="1"/>
    <brk id="585" max="45" man="1"/>
    <brk id="631" max="45" man="1"/>
    <brk id="667" max="45" man="1"/>
    <brk id="703" min="1" max="45" man="1"/>
    <brk id="739" min="1" max="45" man="1"/>
    <brk id="772" min="1" max="45" man="1"/>
    <brk id="819" min="1" max="45" man="1"/>
    <brk id="866" min="1" max="45" man="1"/>
    <brk id="912" min="1" max="45" man="1"/>
    <brk id="968" min="1" max="45" man="1"/>
    <brk id="1016" min="1" max="45" man="1"/>
  </rowBreaks>
  <extLst>
    <ext xmlns:x14="http://schemas.microsoft.com/office/spreadsheetml/2009/9/main" uri="{CCE6A557-97BC-4b89-ADB6-D9C93CAAB3DF}">
      <x14:dataValidations xmlns:xm="http://schemas.microsoft.com/office/excel/2006/main" count="1">
        <x14:dataValidation type="list" allowBlank="1" showInputMessage="1" showErrorMessage="1" error="リストから選択してください" xr:uid="{00000000-0002-0000-0000-00000F000000}">
          <x14:formula1>
            <xm:f>プルダウン!$C$3:$C$4</xm:f>
          </x14:formula1>
          <xm:sqref>D306:E306 L306:M306 X306:Y306 AI306:AJ306 D308:E308 L308:M308 X308:Y308 AI308:AJ308 D310:E310 L310:M310 L413:M413 V413:W413 AE413:AF413 AN413:AO413 L415:M415 V415:W415 L417:M417 L420:M420 L422:M422 L424:M424 V420:W420 V422:W422 AE420:AF420 AN420:AO420 L427:M427 L429:M429 L431:M431 V427:W427 V429:W429 AE427:AF427 AN427:AO427 L434:M434 L436:M436 L438:M438 V434:W434 V436:W436 AE434:AF434 AN434:AO434 D556:E556 D558:E558 R556:S556 AF556:AG556 R558:S558 D575:E575 D577:E577 Q575:R575 Q577:R577 AD575:AE575 AD577:AE577 D590:E590 D592:E592 O590:P590 O592:P592 Z590:AA590 AK590:AL590 D621:E621 D623:E623 O621:P621 O623:P623 AD621:AE621 AD623:AE623 AO623:AP623 Q1034:R1034 D725:E725 D727:E727 D729:E729 D731:E731 D733:E733 S725:T725 S727:T727 S729:T729 S731:T731 AH727:AI727 AH729:AI729 L743:M743 L745:M745 L747:M747 V743:W743 V745:W745 AE743:AF743 AE745:AF745 AN743:AO743 AN745:AO745 L750:M750 L752:M752 L754:M754 V750:W750 V752:W752 AE750:AF750 AE752:AF752 AN750:AO750 AN752:AO752 L757:M757 L759:M759 L761:M761 L764:M764 L766:M766 L768:M768 V757:W757 V759:W759 V764:W764 V766:W766 AE757:AF757 AE759:AF759 AE764:AF764 AE766:AF766 AN757:AO757 AN759:AO759 AN764:AO764 AN766:AO766 L776:M776 L778:M778 L780:M780 V776:W776 V778:W778 AE776:AF776 AE778:AF778 AN776:AO776 AN778:AO778 Q1029:R1029 Q1032:R1032 AN1027:AO1027 AE1027:AF1027 AE1029:AF1029 AE1032:AF1032 N665:O665 T665:U665 Z665:AA665 L783:M783 L785:M785 L787:M787 L790:M790 L792:M792 L794:M794 V783:W783 V785:W785 V790:W790 V792:W792 AE783:AF783 AE785:AF785 AE790:AF790 AE792:AF792 AN783:AO783 AN785:AO785 AN790:AO790 AN792:AO792 D840:E840 D838:E838 D842:E842 R838:S838 R840:S840 R842:S842 AG838:AH838 AG840:AH840 AO842:AP842 D872:E872 D874:E874 Q872:R872 U874:V874 AC872:AD872 AH874:AI874 AN874:AO874 D903:E903 D905:E905 Q903:R903 Q905:R905 Z903:AA903 Z905:AA905 AH903:AI903 AH905:AI905 D1007:E1007 D1009:E1009 P1007:Q1007 AC1007:AD1007 AC1009:AD1009 AK1009:AL1009 D1027:E1027 D1029:E1029 D1032:E1032 D1034:E1034 Q1027:R1027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49"/>
  <sheetViews>
    <sheetView showGridLines="0" workbookViewId="0">
      <selection activeCell="E5" sqref="E5"/>
    </sheetView>
  </sheetViews>
  <sheetFormatPr defaultRowHeight="13.5" x14ac:dyDescent="0.15"/>
  <cols>
    <col min="1" max="1" width="11.75" bestFit="1" customWidth="1"/>
  </cols>
  <sheetData>
    <row r="1" spans="1:24" x14ac:dyDescent="0.15">
      <c r="A1" t="s">
        <v>488</v>
      </c>
      <c r="C1" t="s">
        <v>489</v>
      </c>
      <c r="E1" t="s">
        <v>506</v>
      </c>
      <c r="G1" t="s">
        <v>511</v>
      </c>
      <c r="I1" s="115" t="s">
        <v>490</v>
      </c>
      <c r="J1" s="115" t="s">
        <v>491</v>
      </c>
      <c r="K1" s="115" t="s">
        <v>492</v>
      </c>
      <c r="L1" s="115" t="s">
        <v>493</v>
      </c>
      <c r="M1" s="115" t="s">
        <v>494</v>
      </c>
      <c r="N1" s="115" t="s">
        <v>495</v>
      </c>
      <c r="O1" s="115" t="s">
        <v>496</v>
      </c>
      <c r="P1" s="115" t="s">
        <v>497</v>
      </c>
      <c r="Q1" s="115" t="s">
        <v>498</v>
      </c>
      <c r="R1" s="115" t="s">
        <v>499</v>
      </c>
      <c r="S1" s="115" t="s">
        <v>500</v>
      </c>
      <c r="T1" s="115" t="s">
        <v>501</v>
      </c>
      <c r="U1" s="115" t="s">
        <v>502</v>
      </c>
      <c r="V1" s="115" t="s">
        <v>503</v>
      </c>
      <c r="W1" s="115" t="s">
        <v>505</v>
      </c>
      <c r="X1" s="115" t="s">
        <v>504</v>
      </c>
    </row>
    <row r="3" spans="1:24" x14ac:dyDescent="0.15">
      <c r="A3" s="112" t="s">
        <v>229</v>
      </c>
      <c r="C3" s="119"/>
      <c r="E3" s="119" t="s">
        <v>507</v>
      </c>
      <c r="G3" s="119" t="s">
        <v>512</v>
      </c>
      <c r="I3" s="116">
        <v>1</v>
      </c>
      <c r="J3" s="112">
        <v>1</v>
      </c>
      <c r="K3" s="116">
        <v>1</v>
      </c>
      <c r="L3" s="116">
        <v>1</v>
      </c>
      <c r="M3" s="116">
        <v>1</v>
      </c>
      <c r="N3" s="116">
        <v>1</v>
      </c>
      <c r="O3" s="116">
        <v>1</v>
      </c>
      <c r="P3" s="116">
        <v>1</v>
      </c>
      <c r="Q3" s="116">
        <v>1</v>
      </c>
      <c r="R3" s="116">
        <v>1</v>
      </c>
      <c r="S3" s="116">
        <v>1</v>
      </c>
      <c r="T3" s="116">
        <v>1</v>
      </c>
      <c r="U3" s="116">
        <v>1</v>
      </c>
      <c r="V3" s="116">
        <v>1</v>
      </c>
      <c r="W3" s="116">
        <v>1</v>
      </c>
      <c r="X3" s="112">
        <v>1</v>
      </c>
    </row>
    <row r="4" spans="1:24" x14ac:dyDescent="0.15">
      <c r="A4" s="114" t="s">
        <v>230</v>
      </c>
      <c r="C4" s="121" t="s">
        <v>487</v>
      </c>
      <c r="E4" s="120" t="s">
        <v>508</v>
      </c>
      <c r="G4" s="120" t="s">
        <v>508</v>
      </c>
      <c r="I4" s="117">
        <v>2</v>
      </c>
      <c r="J4" s="114">
        <v>2</v>
      </c>
      <c r="K4" s="118">
        <v>2</v>
      </c>
      <c r="L4" s="118">
        <v>2</v>
      </c>
      <c r="M4" s="118">
        <v>2</v>
      </c>
      <c r="N4" s="118">
        <v>2</v>
      </c>
      <c r="O4" s="118">
        <v>2</v>
      </c>
      <c r="P4" s="118">
        <v>2</v>
      </c>
      <c r="Q4" s="118">
        <v>2</v>
      </c>
      <c r="R4" s="118">
        <v>2</v>
      </c>
      <c r="S4" s="118">
        <v>2</v>
      </c>
      <c r="T4" s="118">
        <v>2</v>
      </c>
      <c r="U4" s="118">
        <v>2</v>
      </c>
      <c r="V4" s="118">
        <v>2</v>
      </c>
      <c r="W4" s="118">
        <v>2</v>
      </c>
      <c r="X4" s="114">
        <v>2</v>
      </c>
    </row>
    <row r="5" spans="1:24" x14ac:dyDescent="0.15">
      <c r="A5" s="114" t="s">
        <v>231</v>
      </c>
      <c r="E5" s="120" t="s">
        <v>509</v>
      </c>
      <c r="G5" s="120" t="s">
        <v>509</v>
      </c>
      <c r="J5" s="113">
        <v>3</v>
      </c>
      <c r="K5" s="118">
        <v>3</v>
      </c>
      <c r="L5" s="118">
        <v>3</v>
      </c>
      <c r="M5" s="118">
        <v>3</v>
      </c>
      <c r="N5" s="118">
        <v>3</v>
      </c>
      <c r="O5" s="118">
        <v>3</v>
      </c>
      <c r="P5" s="118">
        <v>3</v>
      </c>
      <c r="Q5" s="118">
        <v>3</v>
      </c>
      <c r="R5" s="118">
        <v>3</v>
      </c>
      <c r="S5" s="118">
        <v>3</v>
      </c>
      <c r="T5" s="118">
        <v>3</v>
      </c>
      <c r="U5" s="118">
        <v>3</v>
      </c>
      <c r="V5" s="118">
        <v>3</v>
      </c>
      <c r="W5" s="118">
        <v>3</v>
      </c>
      <c r="X5" s="114">
        <v>3</v>
      </c>
    </row>
    <row r="6" spans="1:24" x14ac:dyDescent="0.15">
      <c r="A6" s="114" t="s">
        <v>232</v>
      </c>
      <c r="E6" s="121" t="s">
        <v>510</v>
      </c>
      <c r="G6" s="121" t="s">
        <v>510</v>
      </c>
      <c r="K6" s="117">
        <v>4</v>
      </c>
      <c r="L6" s="118">
        <v>4</v>
      </c>
      <c r="M6" s="118">
        <v>4</v>
      </c>
      <c r="N6" s="118">
        <v>4</v>
      </c>
      <c r="O6" s="118">
        <v>4</v>
      </c>
      <c r="P6" s="118">
        <v>4</v>
      </c>
      <c r="Q6" s="118">
        <v>4</v>
      </c>
      <c r="R6" s="118">
        <v>4</v>
      </c>
      <c r="S6" s="118">
        <v>4</v>
      </c>
      <c r="T6" s="118">
        <v>4</v>
      </c>
      <c r="U6" s="118">
        <v>4</v>
      </c>
      <c r="V6" s="118">
        <v>4</v>
      </c>
      <c r="W6" s="118">
        <v>4</v>
      </c>
      <c r="X6" s="114">
        <v>4</v>
      </c>
    </row>
    <row r="7" spans="1:24" x14ac:dyDescent="0.15">
      <c r="A7" s="114" t="s">
        <v>233</v>
      </c>
      <c r="L7" s="117">
        <v>5</v>
      </c>
      <c r="M7" s="118">
        <v>5</v>
      </c>
      <c r="N7" s="118">
        <v>5</v>
      </c>
      <c r="O7" s="118">
        <v>5</v>
      </c>
      <c r="P7" s="118">
        <v>5</v>
      </c>
      <c r="Q7" s="118">
        <v>5</v>
      </c>
      <c r="R7" s="118">
        <v>5</v>
      </c>
      <c r="S7" s="118">
        <v>5</v>
      </c>
      <c r="T7" s="118">
        <v>5</v>
      </c>
      <c r="U7" s="118">
        <v>5</v>
      </c>
      <c r="V7" s="118">
        <v>5</v>
      </c>
      <c r="W7" s="118">
        <v>5</v>
      </c>
      <c r="X7" s="114">
        <v>5</v>
      </c>
    </row>
    <row r="8" spans="1:24" x14ac:dyDescent="0.15">
      <c r="A8" s="114" t="s">
        <v>234</v>
      </c>
      <c r="M8" s="117">
        <v>6</v>
      </c>
      <c r="N8" s="118">
        <v>6</v>
      </c>
      <c r="O8" s="118">
        <v>6</v>
      </c>
      <c r="P8" s="118">
        <v>6</v>
      </c>
      <c r="Q8" s="118">
        <v>6</v>
      </c>
      <c r="R8" s="118">
        <v>6</v>
      </c>
      <c r="S8" s="118">
        <v>6</v>
      </c>
      <c r="T8" s="118">
        <v>6</v>
      </c>
      <c r="U8" s="118">
        <v>6</v>
      </c>
      <c r="V8" s="118">
        <v>6</v>
      </c>
      <c r="W8" s="118">
        <v>6</v>
      </c>
      <c r="X8" s="114">
        <v>6</v>
      </c>
    </row>
    <row r="9" spans="1:24" x14ac:dyDescent="0.15">
      <c r="A9" s="114" t="s">
        <v>235</v>
      </c>
      <c r="N9" s="117">
        <v>7</v>
      </c>
      <c r="O9" s="118">
        <v>7</v>
      </c>
      <c r="P9" s="118">
        <v>7</v>
      </c>
      <c r="Q9" s="118">
        <v>7</v>
      </c>
      <c r="R9" s="118">
        <v>7</v>
      </c>
      <c r="S9" s="118">
        <v>7</v>
      </c>
      <c r="T9" s="118">
        <v>7</v>
      </c>
      <c r="U9" s="118">
        <v>7</v>
      </c>
      <c r="V9" s="118">
        <v>7</v>
      </c>
      <c r="W9" s="118">
        <v>7</v>
      </c>
      <c r="X9" s="114">
        <v>7</v>
      </c>
    </row>
    <row r="10" spans="1:24" x14ac:dyDescent="0.15">
      <c r="A10" s="114" t="s">
        <v>236</v>
      </c>
      <c r="O10" s="117">
        <v>8</v>
      </c>
      <c r="P10" s="118">
        <v>8</v>
      </c>
      <c r="Q10" s="118">
        <v>8</v>
      </c>
      <c r="R10" s="118">
        <v>8</v>
      </c>
      <c r="S10" s="118">
        <v>8</v>
      </c>
      <c r="T10" s="118">
        <v>8</v>
      </c>
      <c r="U10" s="118">
        <v>8</v>
      </c>
      <c r="V10" s="118">
        <v>8</v>
      </c>
      <c r="W10" s="118">
        <v>8</v>
      </c>
      <c r="X10" s="114">
        <v>8</v>
      </c>
    </row>
    <row r="11" spans="1:24" x14ac:dyDescent="0.15">
      <c r="A11" s="114" t="s">
        <v>237</v>
      </c>
      <c r="P11" s="117">
        <v>9</v>
      </c>
      <c r="Q11" s="118">
        <v>9</v>
      </c>
      <c r="R11" s="118">
        <v>9</v>
      </c>
      <c r="S11" s="118">
        <v>9</v>
      </c>
      <c r="T11" s="118">
        <v>9</v>
      </c>
      <c r="U11" s="118">
        <v>9</v>
      </c>
      <c r="V11" s="118">
        <v>9</v>
      </c>
      <c r="W11" s="118">
        <v>9</v>
      </c>
      <c r="X11" s="114">
        <v>9</v>
      </c>
    </row>
    <row r="12" spans="1:24" x14ac:dyDescent="0.15">
      <c r="A12" s="114" t="s">
        <v>238</v>
      </c>
      <c r="Q12" s="117">
        <v>10</v>
      </c>
      <c r="R12" s="118">
        <v>10</v>
      </c>
      <c r="S12" s="118">
        <v>10</v>
      </c>
      <c r="T12" s="118">
        <v>10</v>
      </c>
      <c r="U12" s="118">
        <v>10</v>
      </c>
      <c r="V12" s="118">
        <v>10</v>
      </c>
      <c r="W12" s="118">
        <v>10</v>
      </c>
      <c r="X12" s="114">
        <v>10</v>
      </c>
    </row>
    <row r="13" spans="1:24" x14ac:dyDescent="0.15">
      <c r="A13" s="114" t="s">
        <v>239</v>
      </c>
      <c r="R13" s="117">
        <v>11</v>
      </c>
      <c r="S13" s="118">
        <v>11</v>
      </c>
      <c r="T13" s="118">
        <v>11</v>
      </c>
      <c r="U13" s="118">
        <v>11</v>
      </c>
      <c r="V13" s="118">
        <v>11</v>
      </c>
      <c r="W13" s="118">
        <v>11</v>
      </c>
      <c r="X13" s="114">
        <v>11</v>
      </c>
    </row>
    <row r="14" spans="1:24" x14ac:dyDescent="0.15">
      <c r="A14" s="114" t="s">
        <v>240</v>
      </c>
      <c r="S14" s="117">
        <v>12</v>
      </c>
      <c r="T14" s="118">
        <v>12</v>
      </c>
      <c r="U14" s="118">
        <v>12</v>
      </c>
      <c r="V14" s="118">
        <v>12</v>
      </c>
      <c r="W14" s="118">
        <v>12</v>
      </c>
      <c r="X14" s="114">
        <v>12</v>
      </c>
    </row>
    <row r="15" spans="1:24" x14ac:dyDescent="0.15">
      <c r="A15" s="114" t="s">
        <v>241</v>
      </c>
      <c r="T15" s="117">
        <v>13</v>
      </c>
      <c r="U15" s="118">
        <v>13</v>
      </c>
      <c r="V15" s="118">
        <v>13</v>
      </c>
      <c r="W15" s="118">
        <v>13</v>
      </c>
      <c r="X15" s="114">
        <v>13</v>
      </c>
    </row>
    <row r="16" spans="1:24" x14ac:dyDescent="0.15">
      <c r="A16" s="114" t="s">
        <v>242</v>
      </c>
      <c r="U16" s="117">
        <v>14</v>
      </c>
      <c r="V16" s="118">
        <v>14</v>
      </c>
      <c r="W16" s="118">
        <v>14</v>
      </c>
      <c r="X16" s="114">
        <v>14</v>
      </c>
    </row>
    <row r="17" spans="1:24" x14ac:dyDescent="0.15">
      <c r="A17" s="114" t="s">
        <v>243</v>
      </c>
      <c r="V17" s="117">
        <v>15</v>
      </c>
      <c r="W17" s="118">
        <v>15</v>
      </c>
      <c r="X17" s="114">
        <v>15</v>
      </c>
    </row>
    <row r="18" spans="1:24" x14ac:dyDescent="0.15">
      <c r="A18" s="114" t="s">
        <v>244</v>
      </c>
      <c r="W18" s="117">
        <v>16</v>
      </c>
      <c r="X18" s="114">
        <v>16</v>
      </c>
    </row>
    <row r="19" spans="1:24" x14ac:dyDescent="0.15">
      <c r="A19" s="114" t="s">
        <v>245</v>
      </c>
      <c r="X19" s="113">
        <v>17</v>
      </c>
    </row>
    <row r="20" spans="1:24" x14ac:dyDescent="0.15">
      <c r="A20" s="114" t="s">
        <v>246</v>
      </c>
    </row>
    <row r="21" spans="1:24" x14ac:dyDescent="0.15">
      <c r="A21" s="114" t="s">
        <v>247</v>
      </c>
    </row>
    <row r="22" spans="1:24" x14ac:dyDescent="0.15">
      <c r="A22" s="114" t="s">
        <v>248</v>
      </c>
    </row>
    <row r="23" spans="1:24" x14ac:dyDescent="0.15">
      <c r="A23" s="114" t="s">
        <v>249</v>
      </c>
    </row>
    <row r="24" spans="1:24" x14ac:dyDescent="0.15">
      <c r="A24" s="114" t="s">
        <v>250</v>
      </c>
    </row>
    <row r="25" spans="1:24" x14ac:dyDescent="0.15">
      <c r="A25" s="114" t="s">
        <v>251</v>
      </c>
    </row>
    <row r="26" spans="1:24" x14ac:dyDescent="0.15">
      <c r="A26" s="114" t="s">
        <v>252</v>
      </c>
    </row>
    <row r="27" spans="1:24" x14ac:dyDescent="0.15">
      <c r="A27" s="114" t="s">
        <v>253</v>
      </c>
    </row>
    <row r="28" spans="1:24" x14ac:dyDescent="0.15">
      <c r="A28" s="114" t="s">
        <v>254</v>
      </c>
    </row>
    <row r="29" spans="1:24" x14ac:dyDescent="0.15">
      <c r="A29" s="114" t="s">
        <v>255</v>
      </c>
    </row>
    <row r="30" spans="1:24" x14ac:dyDescent="0.15">
      <c r="A30" s="114" t="s">
        <v>256</v>
      </c>
    </row>
    <row r="31" spans="1:24" x14ac:dyDescent="0.15">
      <c r="A31" s="114" t="s">
        <v>257</v>
      </c>
    </row>
    <row r="32" spans="1:24" x14ac:dyDescent="0.15">
      <c r="A32" s="114" t="s">
        <v>258</v>
      </c>
    </row>
    <row r="33" spans="1:1" x14ac:dyDescent="0.15">
      <c r="A33" s="114" t="s">
        <v>259</v>
      </c>
    </row>
    <row r="34" spans="1:1" x14ac:dyDescent="0.15">
      <c r="A34" s="114" t="s">
        <v>260</v>
      </c>
    </row>
    <row r="35" spans="1:1" x14ac:dyDescent="0.15">
      <c r="A35" s="114" t="s">
        <v>261</v>
      </c>
    </row>
    <row r="36" spans="1:1" x14ac:dyDescent="0.15">
      <c r="A36" s="114" t="s">
        <v>262</v>
      </c>
    </row>
    <row r="37" spans="1:1" x14ac:dyDescent="0.15">
      <c r="A37" s="114" t="s">
        <v>263</v>
      </c>
    </row>
    <row r="38" spans="1:1" x14ac:dyDescent="0.15">
      <c r="A38" s="114" t="s">
        <v>264</v>
      </c>
    </row>
    <row r="39" spans="1:1" x14ac:dyDescent="0.15">
      <c r="A39" s="114" t="s">
        <v>265</v>
      </c>
    </row>
    <row r="40" spans="1:1" x14ac:dyDescent="0.15">
      <c r="A40" s="114" t="s">
        <v>275</v>
      </c>
    </row>
    <row r="41" spans="1:1" x14ac:dyDescent="0.15">
      <c r="A41" s="114" t="s">
        <v>266</v>
      </c>
    </row>
    <row r="42" spans="1:1" x14ac:dyDescent="0.15">
      <c r="A42" s="114" t="s">
        <v>267</v>
      </c>
    </row>
    <row r="43" spans="1:1" x14ac:dyDescent="0.15">
      <c r="A43" s="114" t="s">
        <v>268</v>
      </c>
    </row>
    <row r="44" spans="1:1" x14ac:dyDescent="0.15">
      <c r="A44" s="114" t="s">
        <v>269</v>
      </c>
    </row>
    <row r="45" spans="1:1" x14ac:dyDescent="0.15">
      <c r="A45" s="114" t="s">
        <v>270</v>
      </c>
    </row>
    <row r="46" spans="1:1" x14ac:dyDescent="0.15">
      <c r="A46" s="114" t="s">
        <v>271</v>
      </c>
    </row>
    <row r="47" spans="1:1" x14ac:dyDescent="0.15">
      <c r="A47" s="114" t="s">
        <v>272</v>
      </c>
    </row>
    <row r="48" spans="1:1" x14ac:dyDescent="0.15">
      <c r="A48" s="114" t="s">
        <v>273</v>
      </c>
    </row>
    <row r="49" spans="1:1" x14ac:dyDescent="0.15">
      <c r="A49" s="113" t="s">
        <v>274</v>
      </c>
    </row>
  </sheetData>
  <sortState xmlns:xlrd2="http://schemas.microsoft.com/office/spreadsheetml/2017/richdata2" ref="A3:A49">
    <sortCondition ref="A28"/>
  </sortState>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別添3 実施状況調査票（企業用）</vt:lpstr>
      <vt:lpstr>プルダウン</vt:lpstr>
      <vt:lpstr>'別添3 実施状況調査票（企業用）'!Print_Area</vt:lpstr>
      <vt:lpstr>国交省等級</vt:lpstr>
      <vt:lpstr>選択肢02</vt:lpstr>
      <vt:lpstr>選択肢03</vt:lpstr>
      <vt:lpstr>選択肢04</vt:lpstr>
      <vt:lpstr>選択肢05</vt:lpstr>
      <vt:lpstr>選択肢06</vt:lpstr>
      <vt:lpstr>選択肢07</vt:lpstr>
      <vt:lpstr>選択肢08</vt:lpstr>
      <vt:lpstr>選択肢09</vt:lpstr>
      <vt:lpstr>選択肢10</vt:lpstr>
      <vt:lpstr>選択肢11</vt:lpstr>
      <vt:lpstr>選択肢12</vt:lpstr>
      <vt:lpstr>選択肢13</vt:lpstr>
      <vt:lpstr>選択肢14</vt:lpstr>
      <vt:lpstr>選択肢15</vt:lpstr>
      <vt:lpstr>選択肢16</vt:lpstr>
      <vt:lpstr>選択肢17</vt:lpstr>
      <vt:lpstr>都道府県ﾘｽﾄ</vt:lpstr>
      <vt:lpstr>都道府県等級</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kawakami</dc:creator>
  <cp:lastModifiedBy>山中 篤</cp:lastModifiedBy>
  <cp:lastPrinted>2022-07-06T06:32:49Z</cp:lastPrinted>
  <dcterms:created xsi:type="dcterms:W3CDTF">2016-06-03T06:10:55Z</dcterms:created>
  <dcterms:modified xsi:type="dcterms:W3CDTF">2022-07-07T00:38:42Z</dcterms:modified>
</cp:coreProperties>
</file>